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Srv2\mnb\_workflow\MonTan\Archiv\2024\"/>
    </mc:Choice>
  </mc:AlternateContent>
  <xr:revisionPtr revIDLastSave="0" documentId="13_ncr:1_{AB3F4552-C00D-4DBA-B7E2-5681B2A5D034}" xr6:coauthVersionLast="47" xr6:coauthVersionMax="47" xr10:uidLastSave="{00000000-0000-0000-0000-000000000000}"/>
  <bookViews>
    <workbookView xWindow="-108" yWindow="-108" windowWidth="23256" windowHeight="12576" tabRatio="886" activeTab="1"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B48" i="25" l="1"/>
  <c r="IB49" i="25"/>
  <c r="IB50" i="25"/>
  <c r="IB51" i="25"/>
  <c r="IB52" i="25"/>
  <c r="IB53" i="25"/>
  <c r="IB54" i="25"/>
  <c r="IB55" i="25"/>
  <c r="IB56" i="25"/>
  <c r="IB57" i="25"/>
  <c r="IB58" i="25"/>
  <c r="IB59" i="25"/>
  <c r="IB60" i="25"/>
  <c r="IB61" i="25"/>
  <c r="IB62" i="25"/>
  <c r="IB63" i="25"/>
  <c r="IB64" i="25"/>
  <c r="IB41" i="25"/>
  <c r="IB42" i="25" s="1"/>
  <c r="IB34" i="25"/>
  <c r="IB22" i="25"/>
  <c r="IB38" i="25"/>
  <c r="IB35" i="25"/>
  <c r="IB29" i="25"/>
  <c r="IB28" i="25"/>
  <c r="IB23" i="25"/>
  <c r="IB18" i="25"/>
  <c r="IA18" i="25"/>
  <c r="IA23" i="25"/>
  <c r="IA28" i="25"/>
  <c r="IA29" i="25"/>
  <c r="IA35" i="25"/>
  <c r="IA38" i="25"/>
  <c r="IA41" i="25"/>
  <c r="IA42" i="25" s="1"/>
  <c r="IA14" i="25"/>
  <c r="HZ14" i="25"/>
  <c r="HZ48" i="25" s="1"/>
  <c r="HZ50" i="25"/>
  <c r="HZ52" i="25"/>
  <c r="HZ55" i="25"/>
  <c r="HZ56" i="25"/>
  <c r="HZ57" i="25"/>
  <c r="HZ58" i="25"/>
  <c r="HZ59" i="25"/>
  <c r="HZ60" i="25"/>
  <c r="HZ61" i="25"/>
  <c r="HZ62" i="25"/>
  <c r="HZ63" i="25"/>
  <c r="HZ64" i="25"/>
  <c r="HZ41" i="25"/>
  <c r="HZ42" i="25" s="1"/>
  <c r="HZ18" i="25"/>
  <c r="HZ22" i="25"/>
  <c r="HZ23" i="25"/>
  <c r="HZ28" i="25"/>
  <c r="HZ29" i="25"/>
  <c r="HZ34" i="25"/>
  <c r="HZ35" i="25"/>
  <c r="HZ38" i="25"/>
  <c r="HY41" i="25"/>
  <c r="HY42" i="25"/>
  <c r="HY35" i="25"/>
  <c r="HY54" i="25" s="1"/>
  <c r="HY14" i="25"/>
  <c r="HY18" i="25"/>
  <c r="HY22" i="25"/>
  <c r="HY23" i="25"/>
  <c r="HY28" i="25"/>
  <c r="HY29" i="25"/>
  <c r="HY34" i="25"/>
  <c r="HY38" i="25"/>
  <c r="HY49" i="25"/>
  <c r="HX42" i="25"/>
  <c r="HX41" i="25"/>
  <c r="HX38" i="25"/>
  <c r="HX56" i="25" s="1"/>
  <c r="HX34" i="25"/>
  <c r="HX29" i="25"/>
  <c r="HX28" i="25"/>
  <c r="HX23" i="25"/>
  <c r="HX22" i="25"/>
  <c r="HX18" i="25"/>
  <c r="HW18" i="25"/>
  <c r="HW54" i="25"/>
  <c r="HW48" i="25"/>
  <c r="HX14" i="25"/>
  <c r="HX63" i="25"/>
  <c r="HW52" i="25"/>
  <c r="HW53" i="25"/>
  <c r="HW60" i="25"/>
  <c r="HW61" i="25"/>
  <c r="HW41" i="25"/>
  <c r="HW42" i="25"/>
  <c r="HW14" i="25"/>
  <c r="HW22" i="25"/>
  <c r="HW23" i="25"/>
  <c r="HW28" i="25"/>
  <c r="HW29" i="25"/>
  <c r="HW34" i="25"/>
  <c r="HW35" i="25"/>
  <c r="HW38" i="25"/>
  <c r="B6" i="45"/>
  <c r="HV48" i="25"/>
  <c r="HV49" i="25"/>
  <c r="HV50" i="25"/>
  <c r="HV51" i="25"/>
  <c r="HV52" i="25"/>
  <c r="HV53" i="25"/>
  <c r="HV54" i="25"/>
  <c r="HV55" i="25"/>
  <c r="HV56" i="25"/>
  <c r="HV57" i="25"/>
  <c r="HV58" i="25"/>
  <c r="HV59" i="25"/>
  <c r="HV60" i="25"/>
  <c r="HV61" i="25"/>
  <c r="HV62" i="25"/>
  <c r="HV63" i="25"/>
  <c r="HV64" i="25"/>
  <c r="HV14" i="25"/>
  <c r="HV18" i="25"/>
  <c r="HV22" i="25"/>
  <c r="HV23" i="25"/>
  <c r="HV28" i="25"/>
  <c r="HV29" i="25"/>
  <c r="HV34" i="25"/>
  <c r="HV35" i="25"/>
  <c r="HV38" i="25"/>
  <c r="HV41" i="25"/>
  <c r="HV42" i="25"/>
  <c r="HU48" i="25"/>
  <c r="HU49" i="25"/>
  <c r="HU50" i="25"/>
  <c r="HU51" i="25"/>
  <c r="HU52" i="25"/>
  <c r="HU53" i="25"/>
  <c r="HU54" i="25"/>
  <c r="HU55" i="25"/>
  <c r="HU56" i="25"/>
  <c r="HU57" i="25"/>
  <c r="HU58" i="25"/>
  <c r="HU59" i="25"/>
  <c r="HU60" i="25"/>
  <c r="HU61" i="25"/>
  <c r="HU62" i="25"/>
  <c r="HU63" i="25"/>
  <c r="HU64" i="25"/>
  <c r="HU42" i="25"/>
  <c r="HU41" i="25"/>
  <c r="HU14" i="25"/>
  <c r="HU18" i="25"/>
  <c r="HU22" i="25"/>
  <c r="HU23" i="25"/>
  <c r="HU28" i="25"/>
  <c r="HU29" i="25"/>
  <c r="HU34" i="25"/>
  <c r="HU35" i="25"/>
  <c r="HU38" i="25"/>
  <c r="IA60" i="25" l="1"/>
  <c r="IA49" i="25"/>
  <c r="IA50" i="25"/>
  <c r="IA59" i="25"/>
  <c r="IA57" i="25"/>
  <c r="IA64" i="25"/>
  <c r="IA56" i="25"/>
  <c r="IA55" i="25"/>
  <c r="IA62" i="25"/>
  <c r="IA54" i="25"/>
  <c r="IA48" i="25"/>
  <c r="IA63" i="25"/>
  <c r="IA61" i="25"/>
  <c r="IA53" i="25"/>
  <c r="IA52" i="25"/>
  <c r="IA51" i="25"/>
  <c r="IA58" i="25"/>
  <c r="HZ54" i="25"/>
  <c r="HZ53" i="25"/>
  <c r="HZ51" i="25"/>
  <c r="HZ49" i="25"/>
  <c r="HY48" i="25"/>
  <c r="HY63" i="25"/>
  <c r="HY62" i="25"/>
  <c r="HY57" i="25"/>
  <c r="HY55" i="25"/>
  <c r="HY51" i="25"/>
  <c r="HY61" i="25"/>
  <c r="HY53" i="25"/>
  <c r="HY60" i="25"/>
  <c r="HY52" i="25"/>
  <c r="HY59" i="25"/>
  <c r="HY58" i="25"/>
  <c r="HY50" i="25"/>
  <c r="HY64" i="25"/>
  <c r="HY56" i="25"/>
  <c r="HX61" i="25"/>
  <c r="HX55" i="25"/>
  <c r="HX62" i="25"/>
  <c r="HW59" i="25"/>
  <c r="HX53" i="25"/>
  <c r="HW50" i="25"/>
  <c r="HX60" i="25"/>
  <c r="HX52" i="25"/>
  <c r="HW57" i="25"/>
  <c r="HW49" i="25"/>
  <c r="HX59" i="25"/>
  <c r="HX51" i="25"/>
  <c r="HX54" i="25"/>
  <c r="HW51" i="25"/>
  <c r="HW58" i="25"/>
  <c r="HW56" i="25"/>
  <c r="HX58" i="25"/>
  <c r="HW63" i="25"/>
  <c r="HW55" i="25"/>
  <c r="HX48" i="25"/>
  <c r="HX57" i="25"/>
  <c r="HX49" i="25"/>
  <c r="HW64" i="25"/>
  <c r="HX50" i="25"/>
  <c r="HW62" i="25"/>
  <c r="HX64" i="25"/>
  <c r="HT48" i="25"/>
  <c r="HT49" i="25"/>
  <c r="HT50" i="25"/>
  <c r="HT51" i="25"/>
  <c r="HT52" i="25"/>
  <c r="HT53" i="25"/>
  <c r="HT54" i="25"/>
  <c r="HT55" i="25"/>
  <c r="HT56" i="25"/>
  <c r="HT57" i="25"/>
  <c r="HT58" i="25"/>
  <c r="HT59" i="25"/>
  <c r="HT60" i="25"/>
  <c r="HT61" i="25"/>
  <c r="HT62" i="25"/>
  <c r="HT63" i="25"/>
  <c r="HT64" i="25"/>
  <c r="HT42" i="25"/>
  <c r="HT41" i="25"/>
  <c r="HT38" i="25"/>
  <c r="HT35" i="25"/>
  <c r="HT34" i="25"/>
  <c r="HT29" i="25"/>
  <c r="HT28" i="25"/>
  <c r="HT23" i="25"/>
  <c r="HT22" i="25"/>
  <c r="HT18" i="25"/>
  <c r="HT14" i="25"/>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8" i="25"/>
  <c r="HS49" i="25"/>
  <c r="HS50" i="25"/>
  <c r="HS51" i="25"/>
  <c r="HS52" i="25"/>
  <c r="HS53" i="25"/>
  <c r="HS54" i="25"/>
  <c r="HS55" i="25"/>
  <c r="HS56" i="25"/>
  <c r="HS57" i="25"/>
  <c r="HS58" i="25"/>
  <c r="HS59" i="25"/>
  <c r="HS60" i="25"/>
  <c r="HS61" i="25"/>
  <c r="HS62" i="25"/>
  <c r="HS63" i="25"/>
  <c r="HS64" i="25"/>
  <c r="HS41" i="25"/>
  <c r="HS42" i="25" s="1"/>
  <c r="HS14" i="25"/>
  <c r="HS18" i="25"/>
  <c r="HS22" i="25"/>
  <c r="HS23" i="25"/>
  <c r="HS28" i="25"/>
  <c r="HS29" i="25"/>
  <c r="HS34" i="25"/>
  <c r="HS35" i="25"/>
  <c r="HS38" i="25"/>
  <c r="HR48" i="25"/>
  <c r="HR49" i="25"/>
  <c r="HR50" i="25"/>
  <c r="HR51" i="25"/>
  <c r="HR52" i="25"/>
  <c r="HR53" i="25"/>
  <c r="HR54" i="25"/>
  <c r="HR55" i="25"/>
  <c r="HR56" i="25"/>
  <c r="HR57" i="25"/>
  <c r="HR58" i="25"/>
  <c r="HR59" i="25"/>
  <c r="HR60" i="25"/>
  <c r="HR61" i="25"/>
  <c r="HR62" i="25"/>
  <c r="HR63" i="25"/>
  <c r="HR64" i="25"/>
  <c r="HR41" i="25"/>
  <c r="HR42" i="25" s="1"/>
  <c r="HR14" i="25"/>
  <c r="HR18" i="25"/>
  <c r="HR22" i="25"/>
  <c r="HR23" i="25"/>
  <c r="HR28" i="25"/>
  <c r="HR29" i="25"/>
  <c r="HR34" i="25"/>
  <c r="HR35" i="25"/>
  <c r="HR38" i="25"/>
  <c r="HQ48" i="25"/>
  <c r="HQ49" i="25"/>
  <c r="HQ50" i="25"/>
  <c r="HQ51" i="25"/>
  <c r="HQ52" i="25"/>
  <c r="HQ53" i="25"/>
  <c r="HQ54" i="25"/>
  <c r="HQ55" i="25"/>
  <c r="HQ56" i="25"/>
  <c r="HQ57" i="25"/>
  <c r="HQ58" i="25"/>
  <c r="HQ59" i="25"/>
  <c r="HQ60" i="25"/>
  <c r="HQ61" i="25"/>
  <c r="HQ62" i="25"/>
  <c r="HQ63" i="25"/>
  <c r="HQ64" i="25"/>
  <c r="HP41" i="25"/>
  <c r="HP42" i="25" s="1"/>
  <c r="HQ42" i="25" s="1"/>
  <c r="HQ41" i="25"/>
  <c r="HQ14" i="25"/>
  <c r="HQ18" i="25"/>
  <c r="HQ22" i="25"/>
  <c r="HQ23" i="25"/>
  <c r="HQ28" i="25"/>
  <c r="HQ29" i="25"/>
  <c r="HQ34" i="25"/>
  <c r="HQ35" i="25"/>
  <c r="HQ38" i="25"/>
  <c r="HP48" i="25"/>
  <c r="HP49" i="25"/>
  <c r="HP50" i="25"/>
  <c r="HP51" i="25"/>
  <c r="HP52" i="25"/>
  <c r="HP53" i="25"/>
  <c r="HP54" i="25"/>
  <c r="HP55" i="25"/>
  <c r="HP56" i="25"/>
  <c r="HP57" i="25"/>
  <c r="HP58" i="25"/>
  <c r="HP59" i="25"/>
  <c r="HP60" i="25"/>
  <c r="HP61" i="25"/>
  <c r="HP62" i="25"/>
  <c r="HP63" i="25"/>
  <c r="HP64" i="25"/>
  <c r="HP23" i="25"/>
  <c r="HP34" i="25"/>
  <c r="HP38" i="25"/>
  <c r="HP14" i="25"/>
  <c r="HP18" i="25"/>
  <c r="HP22" i="25"/>
  <c r="HP28" i="25"/>
  <c r="HP29" i="25"/>
  <c r="HP35"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48" i="25"/>
  <c r="HO49" i="25"/>
  <c r="HO50" i="25"/>
  <c r="HO51" i="25"/>
  <c r="HO52" i="25"/>
  <c r="HO53" i="25"/>
  <c r="HO54" i="25"/>
  <c r="HO55" i="25"/>
  <c r="HO56" i="25"/>
  <c r="HO57" i="25"/>
  <c r="HO58" i="25"/>
  <c r="HO59" i="25"/>
  <c r="HO60" i="25"/>
  <c r="HO61" i="25"/>
  <c r="HO62" i="25"/>
  <c r="HO63" i="25"/>
  <c r="HO64" i="25"/>
  <c r="HO14" i="25"/>
  <c r="HO18" i="25"/>
  <c r="HO22" i="25"/>
  <c r="HO28" i="25"/>
  <c r="HO29" i="25"/>
  <c r="HO35" i="25"/>
  <c r="HO38" i="25"/>
  <c r="HO41" i="25"/>
  <c r="HO42" i="25"/>
  <c r="HN48" i="25"/>
  <c r="HN49" i="25"/>
  <c r="HN50" i="25"/>
  <c r="HN51" i="25"/>
  <c r="HN52" i="25"/>
  <c r="HN53" i="25"/>
  <c r="HN54" i="25"/>
  <c r="HN55" i="25"/>
  <c r="HN56" i="25"/>
  <c r="HN57" i="25"/>
  <c r="HN58" i="25"/>
  <c r="HN59" i="25"/>
  <c r="HN60" i="25"/>
  <c r="HN61" i="25"/>
  <c r="HN62" i="25"/>
  <c r="HN63" i="25"/>
  <c r="HN64" i="25"/>
  <c r="HN41" i="25"/>
  <c r="HN42" i="25"/>
  <c r="HN14" i="25"/>
  <c r="HN18" i="25"/>
  <c r="HN22" i="25"/>
  <c r="HN23" i="25"/>
  <c r="HN28" i="25"/>
  <c r="HN29" i="25"/>
  <c r="HN34" i="25"/>
  <c r="HN35" i="25"/>
  <c r="HN38" i="25"/>
  <c r="HM48" i="25"/>
  <c r="HM49" i="25"/>
  <c r="HM50" i="25"/>
  <c r="HM51" i="25"/>
  <c r="HM52" i="25"/>
  <c r="HM53" i="25"/>
  <c r="HM54" i="25"/>
  <c r="HM55" i="25"/>
  <c r="HM56" i="25"/>
  <c r="HM57" i="25"/>
  <c r="HM58" i="25"/>
  <c r="HM59" i="25"/>
  <c r="HM60" i="25"/>
  <c r="HM61" i="25"/>
  <c r="HM62" i="25"/>
  <c r="HM63" i="25"/>
  <c r="HM64" i="25"/>
  <c r="HM35" i="25"/>
  <c r="HM41" i="25"/>
  <c r="HM42" i="25" s="1"/>
  <c r="HM38" i="25"/>
  <c r="HM34" i="25"/>
  <c r="HM29" i="25"/>
  <c r="HM28" i="25"/>
  <c r="HM23" i="25"/>
  <c r="HM22" i="25"/>
  <c r="HM18" i="25"/>
  <c r="HM14" i="25"/>
  <c r="HL48" i="25"/>
  <c r="HL49" i="25"/>
  <c r="HL50" i="25"/>
  <c r="HL51" i="25"/>
  <c r="HL52" i="25"/>
  <c r="HL53" i="25"/>
  <c r="HL54" i="25"/>
  <c r="HL55" i="25"/>
  <c r="HL56" i="25"/>
  <c r="HL57" i="25"/>
  <c r="HL58" i="25"/>
  <c r="HL59" i="25"/>
  <c r="HL60" i="25"/>
  <c r="HL61" i="25"/>
  <c r="HL62" i="25"/>
  <c r="HL63" i="25"/>
  <c r="HL64" i="25"/>
  <c r="HL14" i="25"/>
  <c r="HL18" i="25"/>
  <c r="HL22" i="25"/>
  <c r="HL23" i="25"/>
  <c r="HL28" i="25"/>
  <c r="HL29" i="25"/>
  <c r="HL34" i="25"/>
  <c r="HL38" i="25"/>
  <c r="HL41" i="25"/>
  <c r="HL42" i="25" s="1"/>
  <c r="HK14" i="25"/>
  <c r="HK52" i="25" s="1"/>
  <c r="HK48" i="25"/>
  <c r="HK49" i="25"/>
  <c r="HK50" i="25"/>
  <c r="HK51" i="25"/>
  <c r="HK55" i="25"/>
  <c r="HK56" i="25"/>
  <c r="HK57" i="25"/>
  <c r="HK58" i="25"/>
  <c r="HK59" i="25"/>
  <c r="HK63" i="25"/>
  <c r="HK64" i="25"/>
  <c r="HK41" i="25"/>
  <c r="HK42" i="25" s="1"/>
  <c r="HK29" i="25"/>
  <c r="D13" i="25"/>
  <c r="HK18" i="25"/>
  <c r="HK22" i="25"/>
  <c r="HK23" i="25"/>
  <c r="HK28" i="25"/>
  <c r="HK34" i="25"/>
  <c r="HK35" i="25"/>
  <c r="HK38" i="25"/>
  <c r="HJ41" i="25"/>
  <c r="HJ38" i="25"/>
  <c r="HJ35" i="25"/>
  <c r="HJ34" i="25"/>
  <c r="HJ28" i="25"/>
  <c r="HJ18" i="25"/>
  <c r="HJ22" i="25"/>
  <c r="HJ23" i="25"/>
  <c r="HJ26" i="25"/>
  <c r="HI41" i="25"/>
  <c r="HH34" i="25"/>
  <c r="HI22" i="25"/>
  <c r="HH22" i="25"/>
  <c r="HH29" i="25"/>
  <c r="HG29" i="25"/>
  <c r="HI18" i="25"/>
  <c r="HI23" i="25"/>
  <c r="HI26" i="25"/>
  <c r="HI33" i="25"/>
  <c r="HI35" i="25"/>
  <c r="HI38" i="25"/>
  <c r="HH41" i="25"/>
  <c r="HH38" i="25"/>
  <c r="HH35" i="25"/>
  <c r="HH33" i="25"/>
  <c r="HH26" i="25"/>
  <c r="HH23" i="25"/>
  <c r="HH18" i="25"/>
  <c r="HG41" i="25"/>
  <c r="HG18" i="25"/>
  <c r="HG49" i="25" s="1"/>
  <c r="HG22" i="25"/>
  <c r="HG23" i="25"/>
  <c r="HG26" i="25"/>
  <c r="HG33" i="25"/>
  <c r="HG34" i="25"/>
  <c r="HG38" i="25"/>
  <c r="HF41" i="25"/>
  <c r="HF18" i="25"/>
  <c r="HF51" i="25" s="1"/>
  <c r="HF22" i="25"/>
  <c r="HF23" i="25"/>
  <c r="HF26" i="25"/>
  <c r="HF33" i="25"/>
  <c r="HF34" i="25"/>
  <c r="HF35" i="25"/>
  <c r="HF38" i="25"/>
  <c r="HE41" i="25"/>
  <c r="HE26" i="25"/>
  <c r="HE33" i="25"/>
  <c r="HE34" i="25"/>
  <c r="HE35" i="25"/>
  <c r="HE38" i="25"/>
  <c r="HE22" i="25"/>
  <c r="HE23" i="25"/>
  <c r="HE18" i="25"/>
  <c r="HE49" i="25" s="1"/>
  <c r="HD41" i="25"/>
  <c r="HD34" i="25"/>
  <c r="HD33" i="25"/>
  <c r="HD35" i="25"/>
  <c r="HD38" i="25"/>
  <c r="HD29" i="25"/>
  <c r="HD26" i="25"/>
  <c r="HD22" i="25"/>
  <c r="HD23" i="25"/>
  <c r="HD18" i="25"/>
  <c r="HC41" i="25"/>
  <c r="HC35" i="25"/>
  <c r="HC38" i="25"/>
  <c r="HC33" i="25"/>
  <c r="HC29" i="25"/>
  <c r="HC22" i="25"/>
  <c r="HC23" i="25"/>
  <c r="HC18" i="25"/>
  <c r="HC56" i="25" s="1"/>
  <c r="HA41" i="25"/>
  <c r="HB41" i="25"/>
  <c r="HA33" i="25"/>
  <c r="HA34" i="25"/>
  <c r="HA35" i="25"/>
  <c r="HA38" i="25"/>
  <c r="HA29" i="25"/>
  <c r="HA26" i="25"/>
  <c r="HA22" i="25"/>
  <c r="HA23" i="25"/>
  <c r="HA18" i="25"/>
  <c r="HB38" i="25"/>
  <c r="HB33" i="25"/>
  <c r="HB34" i="25"/>
  <c r="HB35" i="25"/>
  <c r="GZ35" i="25"/>
  <c r="HB26" i="25"/>
  <c r="HB22" i="25"/>
  <c r="HB23" i="25"/>
  <c r="HB18" i="25"/>
  <c r="GZ22" i="25"/>
  <c r="GZ41" i="25"/>
  <c r="GZ18" i="25"/>
  <c r="GZ23" i="25"/>
  <c r="GZ26" i="25"/>
  <c r="GZ29" i="25"/>
  <c r="GZ33" i="25"/>
  <c r="GZ34" i="25"/>
  <c r="GZ38" i="25"/>
  <c r="GY41" i="25"/>
  <c r="GY38" i="25"/>
  <c r="GY33" i="25"/>
  <c r="GY34" i="25"/>
  <c r="GY35" i="25"/>
  <c r="GY29" i="25"/>
  <c r="GY26" i="25"/>
  <c r="GY50" i="25" s="1"/>
  <c r="GY23" i="25"/>
  <c r="GY18" i="25"/>
  <c r="GX41" i="25"/>
  <c r="GX38" i="25"/>
  <c r="GX33" i="25"/>
  <c r="GX34" i="25"/>
  <c r="GX35" i="25"/>
  <c r="GX29" i="25"/>
  <c r="GX26" i="25"/>
  <c r="GX22" i="25"/>
  <c r="GX23" i="25"/>
  <c r="GW41" i="25"/>
  <c r="GV41" i="25"/>
  <c r="GW38" i="25"/>
  <c r="GW33" i="25"/>
  <c r="GW34" i="25"/>
  <c r="GW35" i="25"/>
  <c r="GW29" i="25"/>
  <c r="GW26" i="25"/>
  <c r="GW22" i="25"/>
  <c r="GW23" i="25"/>
  <c r="GV18" i="25"/>
  <c r="GV22" i="25"/>
  <c r="GV23" i="25"/>
  <c r="GV26" i="25"/>
  <c r="GV29" i="25"/>
  <c r="GV33" i="25"/>
  <c r="GV34" i="25"/>
  <c r="GV35" i="25"/>
  <c r="GV38" i="25"/>
  <c r="GU41" i="25"/>
  <c r="GU38" i="25"/>
  <c r="GU18" i="25"/>
  <c r="GU23" i="25"/>
  <c r="GU22" i="25"/>
  <c r="GU35" i="25"/>
  <c r="GU34" i="25"/>
  <c r="GU33" i="25"/>
  <c r="GU29" i="25"/>
  <c r="GU26" i="25"/>
  <c r="GT41" i="25"/>
  <c r="GT22" i="25"/>
  <c r="GT23" i="25"/>
  <c r="GT26" i="25"/>
  <c r="GT29" i="25"/>
  <c r="GT33" i="25"/>
  <c r="GT34" i="25"/>
  <c r="GT35" i="25"/>
  <c r="GT38" i="25"/>
  <c r="GT18" i="25"/>
  <c r="C14" i="25" l="1"/>
  <c r="E7" i="46"/>
  <c r="E14" i="46"/>
  <c r="E8" i="46"/>
  <c r="E13" i="46"/>
  <c r="E11" i="46"/>
  <c r="E6" i="46"/>
  <c r="E9" i="46"/>
  <c r="E10" i="46"/>
  <c r="E12" i="46"/>
  <c r="D28" i="25"/>
  <c r="E6" i="45"/>
  <c r="E6" i="44"/>
  <c r="D14" i="25"/>
  <c r="HK62" i="25"/>
  <c r="HK54" i="25"/>
  <c r="HK61" i="25"/>
  <c r="HK53" i="25"/>
  <c r="B14" i="25"/>
  <c r="HK60" i="25"/>
  <c r="HE48" i="25"/>
  <c r="HG48" i="25"/>
  <c r="GT50" i="25"/>
  <c r="HF55" i="25"/>
  <c r="HG57" i="25"/>
  <c r="HB50" i="25"/>
  <c r="HD56" i="25"/>
  <c r="GZ50" i="25"/>
  <c r="HD52" i="25"/>
  <c r="HE53" i="25"/>
  <c r="HD62" i="25"/>
  <c r="HA50" i="25"/>
  <c r="HG64" i="25"/>
  <c r="GW50" i="25"/>
  <c r="HF54" i="25"/>
  <c r="HE52" i="25"/>
  <c r="E11" i="45"/>
  <c r="B28" i="25"/>
  <c r="HJ48" i="25"/>
  <c r="HJ63" i="25"/>
  <c r="HJ55" i="25"/>
  <c r="HJ62" i="25"/>
  <c r="HJ54" i="25"/>
  <c r="HJ61" i="25"/>
  <c r="HJ53" i="25"/>
  <c r="HJ60" i="25"/>
  <c r="HJ52" i="25"/>
  <c r="E8" i="45"/>
  <c r="HI58" i="25"/>
  <c r="HJ59" i="25"/>
  <c r="HJ51" i="25"/>
  <c r="HJ58" i="25"/>
  <c r="HJ50" i="25"/>
  <c r="HJ57" i="25"/>
  <c r="HJ49" i="25"/>
  <c r="HJ64" i="25"/>
  <c r="HJ56" i="25"/>
  <c r="C28" i="25"/>
  <c r="HI48" i="25"/>
  <c r="HD64" i="25"/>
  <c r="HE59" i="25"/>
  <c r="HE51" i="25"/>
  <c r="HA52" i="25"/>
  <c r="HD59" i="25"/>
  <c r="HD51" i="25"/>
  <c r="HE64" i="25"/>
  <c r="HE56" i="25"/>
  <c r="HF58" i="25"/>
  <c r="HF50" i="25"/>
  <c r="HI63" i="25"/>
  <c r="HI55" i="25"/>
  <c r="HD48" i="25"/>
  <c r="HD54" i="25"/>
  <c r="HF61" i="25"/>
  <c r="GV48" i="25"/>
  <c r="GT48" i="25"/>
  <c r="HD58" i="25"/>
  <c r="HD50" i="25"/>
  <c r="HE63" i="25"/>
  <c r="HE55" i="25"/>
  <c r="HF57" i="25"/>
  <c r="HF49" i="25"/>
  <c r="HG50" i="25"/>
  <c r="HI62" i="25"/>
  <c r="HI54" i="25"/>
  <c r="HF53" i="25"/>
  <c r="GW48" i="25"/>
  <c r="HC48" i="25"/>
  <c r="HC64" i="25"/>
  <c r="HD57" i="25"/>
  <c r="HD49" i="25"/>
  <c r="HE62" i="25"/>
  <c r="HE54" i="25"/>
  <c r="HF64" i="25"/>
  <c r="HF56" i="25"/>
  <c r="HF48" i="25"/>
  <c r="HI61" i="25"/>
  <c r="HI53" i="25"/>
  <c r="HI60" i="25"/>
  <c r="HI52" i="25"/>
  <c r="HE61" i="25"/>
  <c r="HF63" i="25"/>
  <c r="GX48" i="25"/>
  <c r="GY48" i="25"/>
  <c r="GX50" i="25"/>
  <c r="HD63" i="25"/>
  <c r="HD55" i="25"/>
  <c r="HE60" i="25"/>
  <c r="HF62" i="25"/>
  <c r="HI59" i="25"/>
  <c r="HI51" i="25"/>
  <c r="HI50" i="25"/>
  <c r="GV50" i="25"/>
  <c r="HD61" i="25"/>
  <c r="HD53" i="25"/>
  <c r="HE58" i="25"/>
  <c r="HE50" i="25"/>
  <c r="HF60" i="25"/>
  <c r="HF52" i="25"/>
  <c r="HG56" i="25"/>
  <c r="HI57" i="25"/>
  <c r="HI49" i="25"/>
  <c r="GU48" i="25"/>
  <c r="HC50" i="25"/>
  <c r="GU50" i="25"/>
  <c r="HD60" i="25"/>
  <c r="HE57" i="25"/>
  <c r="HF59" i="25"/>
  <c r="HI64" i="25"/>
  <c r="HI56" i="25"/>
  <c r="HH56" i="25"/>
  <c r="HH49" i="25"/>
  <c r="HG63" i="25"/>
  <c r="HG55" i="25"/>
  <c r="HG62" i="25"/>
  <c r="HG54" i="25"/>
  <c r="HG53" i="25"/>
  <c r="HG60" i="25"/>
  <c r="HG59" i="25"/>
  <c r="HG51" i="25"/>
  <c r="HG61" i="25"/>
  <c r="HG52" i="25"/>
  <c r="HG58" i="25"/>
  <c r="HH50" i="25"/>
  <c r="HH48" i="25"/>
  <c r="HH64" i="25"/>
  <c r="HH57" i="25"/>
  <c r="HH54" i="25"/>
  <c r="HH61" i="25"/>
  <c r="HH53" i="25"/>
  <c r="HH55" i="25"/>
  <c r="HH62" i="25"/>
  <c r="HH60" i="25"/>
  <c r="HH52" i="25"/>
  <c r="HH63" i="25"/>
  <c r="HH59" i="25"/>
  <c r="HH51" i="25"/>
  <c r="HH58" i="25"/>
  <c r="E9" i="45"/>
  <c r="E13" i="45"/>
  <c r="E16" i="45"/>
  <c r="E12" i="45"/>
  <c r="E15" i="45"/>
  <c r="E7" i="45"/>
  <c r="E10" i="45"/>
  <c r="E14" i="45"/>
  <c r="HC62" i="25"/>
  <c r="HC54" i="25"/>
  <c r="GZ48" i="25"/>
  <c r="HC61" i="25"/>
  <c r="HC53" i="25"/>
  <c r="HC55" i="25"/>
  <c r="HC60" i="25"/>
  <c r="HC52" i="25"/>
  <c r="HA54" i="25"/>
  <c r="HC59" i="25"/>
  <c r="HC51" i="25"/>
  <c r="HC58" i="25"/>
  <c r="HC49" i="25"/>
  <c r="HC63" i="25"/>
  <c r="HA53" i="25"/>
  <c r="HC57" i="25"/>
  <c r="HB49" i="25"/>
  <c r="HB52" i="25"/>
  <c r="HB60" i="25"/>
  <c r="HB59" i="25"/>
  <c r="HB57" i="25"/>
  <c r="HB58" i="25"/>
  <c r="HB51" i="25"/>
  <c r="HB48" i="25"/>
  <c r="HB64" i="25"/>
  <c r="HB56" i="25"/>
  <c r="HB63" i="25"/>
  <c r="HB55" i="25"/>
  <c r="HB62" i="25"/>
  <c r="HB54" i="25"/>
  <c r="HB61" i="25"/>
  <c r="HB53" i="25"/>
  <c r="HA51" i="25"/>
  <c r="HA61" i="25"/>
  <c r="HA57" i="25"/>
  <c r="HA64" i="25"/>
  <c r="HA60" i="25"/>
  <c r="HA56" i="25"/>
  <c r="HA63" i="25"/>
  <c r="HA59" i="25"/>
  <c r="HA55" i="25"/>
  <c r="HA48" i="25"/>
  <c r="HA49" i="25"/>
  <c r="HA62" i="25"/>
  <c r="HA58" i="25"/>
  <c r="GV49" i="25"/>
  <c r="GW49" i="25"/>
  <c r="GY52" i="25"/>
  <c r="GU49" i="25"/>
  <c r="GX55" i="25"/>
  <c r="GY62" i="25"/>
  <c r="GZ49" i="25"/>
  <c r="GY49" i="25"/>
  <c r="GX49" i="25"/>
  <c r="GZ64" i="25"/>
  <c r="GT56" i="25"/>
  <c r="GT64" i="25"/>
  <c r="GX61" i="25"/>
  <c r="GY58" i="25"/>
  <c r="GT49" i="25"/>
  <c r="GZ51" i="25"/>
  <c r="GZ61" i="25"/>
  <c r="GX53" i="25"/>
  <c r="GU51" i="25"/>
  <c r="GY63" i="25"/>
  <c r="GY59" i="25"/>
  <c r="GY55" i="25"/>
  <c r="GZ58" i="25"/>
  <c r="GY51" i="25"/>
  <c r="GX57" i="25"/>
  <c r="GX63" i="25"/>
  <c r="GX59" i="25"/>
  <c r="GZ57" i="25"/>
  <c r="GZ56" i="25"/>
  <c r="GY54" i="25"/>
  <c r="GX51" i="25"/>
  <c r="GX62" i="25"/>
  <c r="GX58" i="25"/>
  <c r="GX54" i="25"/>
  <c r="GZ63" i="25"/>
  <c r="GZ55" i="25"/>
  <c r="GT53" i="25"/>
  <c r="GT60" i="25"/>
  <c r="GY61" i="25"/>
  <c r="GY57" i="25"/>
  <c r="GY53" i="25"/>
  <c r="GZ62" i="25"/>
  <c r="GZ54" i="25"/>
  <c r="GZ53" i="25"/>
  <c r="GU59" i="25"/>
  <c r="GT52" i="25"/>
  <c r="GY64" i="25"/>
  <c r="GY60" i="25"/>
  <c r="GY56" i="25"/>
  <c r="GZ60" i="25"/>
  <c r="GZ52" i="25"/>
  <c r="GX64" i="25"/>
  <c r="GX60" i="25"/>
  <c r="GX56" i="25"/>
  <c r="GX52" i="25"/>
  <c r="GZ59" i="25"/>
  <c r="GU55" i="25"/>
  <c r="GU64" i="25"/>
  <c r="GU60" i="25"/>
  <c r="GU56" i="25"/>
  <c r="GU52" i="25"/>
  <c r="GV51" i="25"/>
  <c r="GT63" i="25"/>
  <c r="GT59" i="25"/>
  <c r="GT55" i="25"/>
  <c r="GV58" i="25"/>
  <c r="GU62" i="25"/>
  <c r="GU58" i="25"/>
  <c r="GU54" i="25"/>
  <c r="GV57" i="25"/>
  <c r="GT62" i="25"/>
  <c r="GT58" i="25"/>
  <c r="GT54" i="25"/>
  <c r="GW52" i="25"/>
  <c r="GU63" i="25"/>
  <c r="GU61" i="25"/>
  <c r="GU57" i="25"/>
  <c r="GU53" i="25"/>
  <c r="GT61" i="25"/>
  <c r="GT57" i="25"/>
  <c r="GW59" i="25"/>
  <c r="GW58" i="25"/>
  <c r="GW51" i="25"/>
  <c r="GW57" i="25"/>
  <c r="GW64" i="25"/>
  <c r="GW56" i="25"/>
  <c r="GW63" i="25"/>
  <c r="GW55" i="25"/>
  <c r="GW62" i="25"/>
  <c r="GW54" i="25"/>
  <c r="GW61" i="25"/>
  <c r="GW53" i="25"/>
  <c r="GW60" i="25"/>
  <c r="GV64" i="25"/>
  <c r="GV56" i="25"/>
  <c r="GV63" i="25"/>
  <c r="GV55" i="25"/>
  <c r="GV62" i="25"/>
  <c r="GV54" i="25"/>
  <c r="GV61" i="25"/>
  <c r="GV53" i="25"/>
  <c r="GV60" i="25"/>
  <c r="GV52" i="25"/>
  <c r="GV59" i="25"/>
  <c r="E7" i="44"/>
  <c r="E11" i="44"/>
  <c r="E14" i="44"/>
  <c r="E10" i="44"/>
  <c r="E9" i="44"/>
  <c r="E13" i="44"/>
  <c r="E8" i="44"/>
  <c r="E12" i="44"/>
  <c r="GT51" i="25"/>
  <c r="GS41" i="25"/>
  <c r="GS34" i="25"/>
  <c r="GS35" i="25"/>
  <c r="GS38" i="25"/>
  <c r="GS29" i="25"/>
  <c r="GS33" i="25"/>
  <c r="GS26" i="25"/>
  <c r="GR18" i="25"/>
  <c r="GS18" i="25"/>
  <c r="GR22" i="25"/>
  <c r="GS22" i="25"/>
  <c r="GR23" i="25"/>
  <c r="GS23" i="25"/>
  <c r="GR26" i="25"/>
  <c r="GR29" i="25"/>
  <c r="GR33" i="25"/>
  <c r="GR35" i="25"/>
  <c r="GR38" i="25"/>
  <c r="GR41" i="25"/>
  <c r="GQ41" i="25"/>
  <c r="GQ22" i="25"/>
  <c r="GQ23" i="25"/>
  <c r="GQ26" i="25"/>
  <c r="GQ29" i="25"/>
  <c r="GQ33" i="25"/>
  <c r="GQ35" i="25"/>
  <c r="GQ38" i="25"/>
  <c r="GQ18" i="25"/>
  <c r="GP41" i="25"/>
  <c r="GP18" i="25"/>
  <c r="GP22" i="25"/>
  <c r="GP23" i="25"/>
  <c r="GP26" i="25"/>
  <c r="GP29" i="25"/>
  <c r="GP33" i="25"/>
  <c r="GP34" i="25"/>
  <c r="GP35" i="25"/>
  <c r="GP38" i="25"/>
  <c r="GO18" i="25"/>
  <c r="GO22" i="25"/>
  <c r="GO23" i="25"/>
  <c r="GO26" i="25"/>
  <c r="GO29" i="25"/>
  <c r="GO33" i="25"/>
  <c r="GO34" i="25"/>
  <c r="GO35" i="25"/>
  <c r="GO38" i="25"/>
  <c r="GO41" i="25"/>
  <c r="GN18" i="25"/>
  <c r="GN22" i="25"/>
  <c r="GN23" i="25"/>
  <c r="GN26" i="25"/>
  <c r="GN29" i="25"/>
  <c r="GN33" i="25"/>
  <c r="GN34" i="25"/>
  <c r="GN35" i="25"/>
  <c r="GN38" i="25"/>
  <c r="GN41" i="25"/>
  <c r="GM41" i="25"/>
  <c r="GM18" i="25"/>
  <c r="GM22" i="25"/>
  <c r="GM23" i="25"/>
  <c r="GM26" i="25"/>
  <c r="GM29" i="25"/>
  <c r="GM33" i="25"/>
  <c r="GM34" i="25"/>
  <c r="GM35" i="25"/>
  <c r="GM38" i="25"/>
  <c r="GL41" i="25"/>
  <c r="GL35" i="25"/>
  <c r="GL18" i="25"/>
  <c r="GL22" i="25"/>
  <c r="GL23" i="25"/>
  <c r="GL26" i="25"/>
  <c r="GL29" i="25"/>
  <c r="GL33" i="25"/>
  <c r="GL34" i="25"/>
  <c r="GL38" i="25"/>
  <c r="GK18" i="25"/>
  <c r="GK22" i="25"/>
  <c r="GK23" i="25"/>
  <c r="GK26" i="25"/>
  <c r="GK29" i="25"/>
  <c r="GK33" i="25"/>
  <c r="GK34" i="25"/>
  <c r="GK35" i="25"/>
  <c r="GK38" i="25"/>
  <c r="GK41" i="25"/>
  <c r="GJ41" i="25"/>
  <c r="GJ18" i="25"/>
  <c r="GJ22" i="25"/>
  <c r="GJ23" i="25"/>
  <c r="GJ26" i="25"/>
  <c r="GJ29" i="25"/>
  <c r="GJ33" i="25"/>
  <c r="GJ34" i="25"/>
  <c r="GJ35" i="25"/>
  <c r="GJ38" i="25"/>
  <c r="GI38" i="25"/>
  <c r="GI35" i="25"/>
  <c r="GI34" i="25"/>
  <c r="GI33" i="25"/>
  <c r="GI29" i="25"/>
  <c r="GI26" i="25"/>
  <c r="GI41" i="25"/>
  <c r="GI23" i="25"/>
  <c r="GI22" i="25"/>
  <c r="GI18" i="25"/>
  <c r="E14" i="25" l="1"/>
  <c r="GR50" i="25"/>
  <c r="E28" i="25"/>
  <c r="GJ50" i="25"/>
  <c r="GN50" i="25"/>
  <c r="GS50" i="25"/>
  <c r="GK50" i="25"/>
  <c r="GL50" i="25"/>
  <c r="GO50" i="25"/>
  <c r="GP50" i="25"/>
  <c r="GI50" i="25"/>
  <c r="GM50" i="25"/>
  <c r="GQ50" i="25"/>
  <c r="GN56" i="25"/>
  <c r="GN49" i="25"/>
  <c r="GS49" i="25"/>
  <c r="GO49" i="25"/>
  <c r="GP49" i="25"/>
  <c r="GL49" i="25"/>
  <c r="GJ55" i="25"/>
  <c r="GJ49" i="25"/>
  <c r="GK49" i="25"/>
  <c r="GR49" i="25"/>
  <c r="GI49" i="25"/>
  <c r="GM49" i="25"/>
  <c r="GQ49" i="25"/>
  <c r="GN55" i="25"/>
  <c r="GL55" i="25"/>
  <c r="GO55" i="25"/>
  <c r="GS57" i="25"/>
  <c r="GP55" i="25"/>
  <c r="GR55" i="25"/>
  <c r="GR62" i="25"/>
  <c r="GR58" i="25"/>
  <c r="GI56" i="25"/>
  <c r="GM56" i="25"/>
  <c r="GQ55" i="25"/>
  <c r="GR54" i="25"/>
  <c r="GK56" i="25"/>
  <c r="GM55" i="25"/>
  <c r="GS61" i="25"/>
  <c r="GS53" i="25"/>
  <c r="GL56" i="25"/>
  <c r="GS51" i="25"/>
  <c r="GR61" i="25"/>
  <c r="GR57" i="25"/>
  <c r="GR53" i="25"/>
  <c r="GS56" i="25"/>
  <c r="GK55" i="25"/>
  <c r="GS64" i="25"/>
  <c r="GS60" i="25"/>
  <c r="GS52" i="25"/>
  <c r="GJ56" i="25"/>
  <c r="GR64" i="25"/>
  <c r="GR60" i="25"/>
  <c r="GR56" i="25"/>
  <c r="GR52" i="25"/>
  <c r="GQ56" i="25"/>
  <c r="GS55" i="25"/>
  <c r="GS59" i="25"/>
  <c r="GP56" i="25"/>
  <c r="GR63" i="25"/>
  <c r="GR59" i="25"/>
  <c r="GS63" i="25"/>
  <c r="GO52" i="25"/>
  <c r="GQ60" i="25"/>
  <c r="GO56" i="25"/>
  <c r="GS62" i="25"/>
  <c r="GS58" i="25"/>
  <c r="GS54" i="25"/>
  <c r="GR51" i="25"/>
  <c r="GL54" i="25"/>
  <c r="GO53" i="25"/>
  <c r="GO59" i="25"/>
  <c r="GQ52" i="25"/>
  <c r="GP54" i="25"/>
  <c r="GM54" i="25"/>
  <c r="GQ53" i="25"/>
  <c r="GL61" i="25"/>
  <c r="GJ63" i="25"/>
  <c r="GK54" i="25"/>
  <c r="GP62" i="25"/>
  <c r="GI57" i="25"/>
  <c r="GN51" i="25"/>
  <c r="GO51" i="25"/>
  <c r="GP53" i="25"/>
  <c r="GP61" i="25"/>
  <c r="GQ59" i="25"/>
  <c r="GI59" i="25"/>
  <c r="GP52" i="25"/>
  <c r="GO57" i="25"/>
  <c r="GP60" i="25"/>
  <c r="GQ51" i="25"/>
  <c r="GQ58" i="25"/>
  <c r="GN52" i="25"/>
  <c r="GM52" i="25"/>
  <c r="GO58" i="25"/>
  <c r="GK60" i="25"/>
  <c r="GN64" i="25"/>
  <c r="GO64" i="25"/>
  <c r="GP51" i="25"/>
  <c r="GP59" i="25"/>
  <c r="GQ57" i="25"/>
  <c r="GK61" i="25"/>
  <c r="GN60" i="25"/>
  <c r="GO63" i="25"/>
  <c r="GO54" i="25"/>
  <c r="GP58" i="25"/>
  <c r="GQ64" i="25"/>
  <c r="GN54" i="25"/>
  <c r="GL51" i="25"/>
  <c r="GK52" i="25"/>
  <c r="GL52" i="25"/>
  <c r="GN57" i="25"/>
  <c r="GJ54" i="25"/>
  <c r="GO62" i="25"/>
  <c r="GP57" i="25"/>
  <c r="GQ63" i="25"/>
  <c r="GQ54" i="25"/>
  <c r="GM61" i="25"/>
  <c r="GI51" i="25"/>
  <c r="GI54" i="25"/>
  <c r="GO61" i="25"/>
  <c r="GP64" i="25"/>
  <c r="GQ62" i="25"/>
  <c r="GO60" i="25"/>
  <c r="GP63" i="25"/>
  <c r="GQ61" i="25"/>
  <c r="GI60" i="25"/>
  <c r="GL57" i="25"/>
  <c r="GM51" i="25"/>
  <c r="GM57" i="25"/>
  <c r="GI63" i="25"/>
  <c r="GI53" i="25"/>
  <c r="GJ58" i="25"/>
  <c r="GK64" i="25"/>
  <c r="GL64" i="25"/>
  <c r="GL60" i="25"/>
  <c r="GM64" i="25"/>
  <c r="GN63" i="25"/>
  <c r="GN59" i="25"/>
  <c r="GI62" i="25"/>
  <c r="GI58" i="25"/>
  <c r="GI52" i="25"/>
  <c r="GJ61" i="25"/>
  <c r="GJ57" i="25"/>
  <c r="GJ51" i="25"/>
  <c r="GK63" i="25"/>
  <c r="GK59" i="25"/>
  <c r="GK53" i="25"/>
  <c r="GL63" i="25"/>
  <c r="GL59" i="25"/>
  <c r="GL53" i="25"/>
  <c r="GM63" i="25"/>
  <c r="GM59" i="25"/>
  <c r="GM53" i="25"/>
  <c r="GN62" i="25"/>
  <c r="GN58" i="25"/>
  <c r="GI64" i="25"/>
  <c r="GI55" i="25"/>
  <c r="GJ59" i="25"/>
  <c r="GJ53" i="25"/>
  <c r="GK57" i="25"/>
  <c r="GK51" i="25"/>
  <c r="GJ62" i="25"/>
  <c r="GJ52" i="25"/>
  <c r="GM60" i="25"/>
  <c r="GI61" i="25"/>
  <c r="GJ64" i="25"/>
  <c r="GJ60" i="25"/>
  <c r="GK62" i="25"/>
  <c r="GK58" i="25"/>
  <c r="GL62" i="25"/>
  <c r="GL58" i="25"/>
  <c r="GM62" i="25"/>
  <c r="GM58" i="25"/>
  <c r="GN61" i="25"/>
  <c r="GN53" i="25"/>
  <c r="D18" i="25"/>
  <c r="D6" i="43"/>
  <c r="B18" i="25" l="1"/>
  <c r="C18" i="25"/>
  <c r="E18" i="25" l="1"/>
  <c r="D14" i="43"/>
  <c r="C14" i="43"/>
  <c r="B14" i="43"/>
  <c r="D13" i="43"/>
  <c r="C13" i="43"/>
  <c r="B13" i="43"/>
  <c r="D12" i="43"/>
  <c r="C12" i="43"/>
  <c r="B12" i="43"/>
  <c r="D11" i="43"/>
  <c r="C11" i="43"/>
  <c r="B11" i="43"/>
  <c r="D10" i="43"/>
  <c r="C10" i="43"/>
  <c r="B10" i="43"/>
  <c r="D9" i="43"/>
  <c r="C9" i="43"/>
  <c r="B9" i="43"/>
  <c r="D8" i="43"/>
  <c r="C8" i="43"/>
  <c r="B8" i="43"/>
  <c r="D7" i="43"/>
  <c r="C7" i="43"/>
  <c r="B7" i="43"/>
  <c r="C6" i="43"/>
  <c r="B6" i="43"/>
  <c r="E7" i="43" l="1"/>
  <c r="E11" i="43"/>
  <c r="E6" i="43"/>
  <c r="E10" i="43"/>
  <c r="E14" i="43"/>
  <c r="E13" i="43"/>
  <c r="E9" i="43"/>
  <c r="E8" i="43"/>
  <c r="E12" i="43"/>
  <c r="E6" i="42"/>
  <c r="GH41" i="25" l="1"/>
  <c r="GH8" i="25"/>
  <c r="GH22" i="25"/>
  <c r="GH23" i="25"/>
  <c r="GH26" i="25"/>
  <c r="GH29" i="25"/>
  <c r="GH33" i="25"/>
  <c r="GH34" i="25"/>
  <c r="GH35" i="25"/>
  <c r="GH38" i="25"/>
  <c r="GH50" i="25" l="1"/>
  <c r="GH54" i="25"/>
  <c r="GH49" i="25"/>
  <c r="GH55" i="25"/>
  <c r="GH53" i="25"/>
  <c r="GH51" i="25"/>
  <c r="GH64" i="25"/>
  <c r="GH60" i="25"/>
  <c r="GH63" i="25"/>
  <c r="GH59" i="25"/>
  <c r="GH62" i="25"/>
  <c r="GH58" i="25"/>
  <c r="GH52" i="25"/>
  <c r="GH61" i="25"/>
  <c r="GH57" i="25"/>
  <c r="GG41" i="25"/>
  <c r="GG33" i="25"/>
  <c r="GG26" i="25"/>
  <c r="GG8" i="25"/>
  <c r="GG22" i="25"/>
  <c r="GG23" i="25"/>
  <c r="GG29" i="25"/>
  <c r="GG34" i="25"/>
  <c r="GG35" i="25"/>
  <c r="GG38" i="25"/>
  <c r="D6" i="42"/>
  <c r="GG50" i="25" l="1"/>
  <c r="GG49" i="25"/>
  <c r="GG54" i="25"/>
  <c r="GG53" i="25"/>
  <c r="GG52" i="25"/>
  <c r="GG51" i="25"/>
  <c r="GG62" i="25"/>
  <c r="GG58" i="25"/>
  <c r="GG61" i="25"/>
  <c r="GG57" i="25"/>
  <c r="GG64" i="25"/>
  <c r="GG60" i="25"/>
  <c r="GG55" i="25"/>
  <c r="GG63" i="25"/>
  <c r="GG59" i="25"/>
  <c r="D12" i="42"/>
  <c r="GF41" i="25" l="1"/>
  <c r="GF8" i="25"/>
  <c r="GF50" i="25" s="1"/>
  <c r="GF22" i="25"/>
  <c r="GF23" i="25"/>
  <c r="GF29" i="25"/>
  <c r="GF34" i="25"/>
  <c r="GF35" i="25"/>
  <c r="GF38" i="25"/>
  <c r="GF49" i="25" l="1"/>
  <c r="GF54" i="25"/>
  <c r="GF51" i="25"/>
  <c r="GF64" i="25"/>
  <c r="GF60" i="25"/>
  <c r="GF55" i="25"/>
  <c r="GF63" i="25"/>
  <c r="GF52" i="25"/>
  <c r="GF59" i="25"/>
  <c r="GF53" i="25"/>
  <c r="GF62" i="25"/>
  <c r="GF58" i="25"/>
  <c r="GF61" i="25"/>
  <c r="GF57" i="25"/>
  <c r="D11" i="42"/>
  <c r="D7" i="42"/>
  <c r="GE41" i="25"/>
  <c r="GE29" i="25"/>
  <c r="GE8" i="25"/>
  <c r="GE22" i="25"/>
  <c r="GE23" i="25"/>
  <c r="GE26" i="25"/>
  <c r="GE33" i="25"/>
  <c r="GE34" i="25"/>
  <c r="GE35" i="25"/>
  <c r="GE38" i="25"/>
  <c r="GE50" i="25" l="1"/>
  <c r="GE49" i="25"/>
  <c r="GE54" i="25"/>
  <c r="GE58" i="25"/>
  <c r="GE51" i="25"/>
  <c r="GE62" i="25"/>
  <c r="GE64" i="25"/>
  <c r="GE60" i="25"/>
  <c r="GE55" i="25"/>
  <c r="GE63" i="25"/>
  <c r="GE59" i="25"/>
  <c r="GE53" i="25"/>
  <c r="GE52" i="25"/>
  <c r="GE61" i="25"/>
  <c r="GE57" i="25"/>
  <c r="GD41" i="25" l="1"/>
  <c r="GD8" i="25"/>
  <c r="GD22" i="25"/>
  <c r="GD23" i="25"/>
  <c r="GD26" i="25"/>
  <c r="GD33" i="25"/>
  <c r="GD34" i="25"/>
  <c r="GD35" i="25"/>
  <c r="GD38" i="25"/>
  <c r="GD50" i="25" l="1"/>
  <c r="GD63" i="25"/>
  <c r="GD49" i="25"/>
  <c r="GD54" i="25"/>
  <c r="GD51" i="25"/>
  <c r="GD64" i="25"/>
  <c r="GD55" i="25"/>
  <c r="GD59" i="25"/>
  <c r="GD62" i="25"/>
  <c r="GD58" i="25"/>
  <c r="GD52" i="25"/>
  <c r="GD60" i="25"/>
  <c r="GD53" i="25"/>
  <c r="GD61" i="25"/>
  <c r="GD57" i="25"/>
  <c r="GC8" i="25"/>
  <c r="GC22" i="25"/>
  <c r="GC23" i="25"/>
  <c r="GC26" i="25"/>
  <c r="GC29" i="25"/>
  <c r="GC33" i="25"/>
  <c r="GC34" i="25"/>
  <c r="GC35" i="25"/>
  <c r="GC38" i="25"/>
  <c r="GC41" i="25"/>
  <c r="GC50" i="25" l="1"/>
  <c r="GC49" i="25"/>
  <c r="GC53" i="25"/>
  <c r="GC54" i="25"/>
  <c r="GC58" i="25"/>
  <c r="GC57" i="25"/>
  <c r="GC64" i="25"/>
  <c r="GC55" i="25"/>
  <c r="GC62" i="25"/>
  <c r="GC52" i="25"/>
  <c r="GC61" i="25"/>
  <c r="GC51" i="25"/>
  <c r="GC60" i="25"/>
  <c r="GC63" i="25"/>
  <c r="GC59" i="25"/>
  <c r="B7" i="42" l="1"/>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E12" i="42" l="1"/>
  <c r="GB38" i="25"/>
  <c r="D38" i="25" s="1"/>
  <c r="FX41" i="25"/>
  <c r="FY41" i="25"/>
  <c r="FZ41" i="25"/>
  <c r="GA41" i="25"/>
  <c r="GB41" i="25"/>
  <c r="FW41" i="25"/>
  <c r="FX29" i="25"/>
  <c r="FY29" i="25"/>
  <c r="FZ29" i="25"/>
  <c r="GA29" i="25"/>
  <c r="GB29" i="25"/>
  <c r="GB33" i="25"/>
  <c r="GB34" i="25"/>
  <c r="GB35" i="25"/>
  <c r="FX26" i="25"/>
  <c r="FY26" i="25"/>
  <c r="FZ26" i="25"/>
  <c r="GA26" i="25"/>
  <c r="GB26" i="25"/>
  <c r="GB22" i="25"/>
  <c r="GB23" i="25"/>
  <c r="GB8" i="25"/>
  <c r="GB49" i="25" l="1"/>
  <c r="GB50" i="25"/>
  <c r="GB55" i="25"/>
  <c r="GB54" i="25"/>
  <c r="GB59" i="25"/>
  <c r="GB57" i="25"/>
  <c r="GB51" i="25"/>
  <c r="GB63" i="25"/>
  <c r="GB53" i="25"/>
  <c r="GB62" i="25"/>
  <c r="GB58" i="25"/>
  <c r="GB52" i="25"/>
  <c r="GB61" i="25"/>
  <c r="GB64" i="25"/>
  <c r="GB60" i="25"/>
  <c r="B38" i="25"/>
  <c r="C38" i="25"/>
  <c r="E15" i="42"/>
  <c r="E38" i="25" l="1"/>
  <c r="GA8" i="25"/>
  <c r="GA22" i="25"/>
  <c r="GA23" i="25"/>
  <c r="GA30" i="25"/>
  <c r="GA33" i="25"/>
  <c r="GA34" i="25"/>
  <c r="GA35" i="25"/>
  <c r="GA50" i="25" l="1"/>
  <c r="GA54" i="25"/>
  <c r="GA49" i="25"/>
  <c r="GA51" i="25"/>
  <c r="GA60" i="25"/>
  <c r="GA55" i="25"/>
  <c r="GA64" i="25"/>
  <c r="GA63" i="25"/>
  <c r="GA59" i="25"/>
  <c r="GA53" i="25"/>
  <c r="GA62" i="25"/>
  <c r="GA58" i="25"/>
  <c r="GA52" i="25"/>
  <c r="GA61" i="25"/>
  <c r="GA57" i="25"/>
  <c r="E14" i="42"/>
  <c r="FZ8" i="25" l="1"/>
  <c r="FZ22" i="25"/>
  <c r="FZ23" i="25"/>
  <c r="FZ30" i="25"/>
  <c r="FZ33" i="25"/>
  <c r="FZ34" i="25"/>
  <c r="FZ35" i="25"/>
  <c r="FZ49" i="25" l="1"/>
  <c r="FZ50" i="25"/>
  <c r="FZ54" i="25"/>
  <c r="FZ60" i="25"/>
  <c r="FZ51" i="25"/>
  <c r="FZ57" i="25"/>
  <c r="FZ55" i="25"/>
  <c r="FZ63" i="25"/>
  <c r="FZ59" i="25"/>
  <c r="FZ53" i="25"/>
  <c r="FZ64" i="25"/>
  <c r="FZ62" i="25"/>
  <c r="FZ58" i="25"/>
  <c r="FZ52" i="25"/>
  <c r="FZ61" i="25"/>
  <c r="FY8" i="25"/>
  <c r="FY50" i="25" s="1"/>
  <c r="FY22" i="25"/>
  <c r="FY23" i="25"/>
  <c r="FY30" i="25"/>
  <c r="FY33" i="25"/>
  <c r="FY34" i="25"/>
  <c r="FY35" i="25"/>
  <c r="FY49" i="25" l="1"/>
  <c r="FY64" i="25"/>
  <c r="FY54" i="25"/>
  <c r="FY60" i="25"/>
  <c r="FY63" i="25"/>
  <c r="FY52" i="25"/>
  <c r="FY61" i="25"/>
  <c r="FY55" i="25"/>
  <c r="FY59" i="25"/>
  <c r="FY53" i="25"/>
  <c r="FY57" i="25"/>
  <c r="FY51" i="25"/>
  <c r="FY62" i="25"/>
  <c r="FY58" i="25"/>
  <c r="FX33" i="25"/>
  <c r="FX34" i="25"/>
  <c r="FX35" i="25"/>
  <c r="FW35" i="25"/>
  <c r="FW34" i="25"/>
  <c r="FW33" i="25"/>
  <c r="FX30" i="25"/>
  <c r="FW30" i="25"/>
  <c r="FW29" i="25"/>
  <c r="FX23" i="25"/>
  <c r="FX22" i="25"/>
  <c r="FX8" i="25"/>
  <c r="FW26" i="25"/>
  <c r="FW22" i="25"/>
  <c r="FW8" i="25"/>
  <c r="FX50" i="25" l="1"/>
  <c r="FW50" i="25"/>
  <c r="FW49" i="25"/>
  <c r="FX49" i="25"/>
  <c r="FW54" i="25"/>
  <c r="FX54" i="25"/>
  <c r="FX55" i="25"/>
  <c r="FX58" i="25"/>
  <c r="FX59" i="25"/>
  <c r="FX62" i="25"/>
  <c r="FX63" i="25"/>
  <c r="FX64" i="25"/>
  <c r="FX51" i="25"/>
  <c r="FX60" i="25" l="1"/>
  <c r="FX53" i="25"/>
  <c r="FX52" i="25"/>
  <c r="FX61" i="25"/>
  <c r="FX57" i="25"/>
  <c r="E6" i="41"/>
  <c r="C6" i="41"/>
  <c r="B6" i="41"/>
  <c r="FW51" i="25" l="1"/>
  <c r="FW60" i="25"/>
  <c r="FW55" i="25"/>
  <c r="FW59" i="25"/>
  <c r="FW53" i="25"/>
  <c r="FW58" i="25"/>
  <c r="FW52" i="25"/>
  <c r="FW64" i="25"/>
  <c r="FW63" i="25"/>
  <c r="E7" i="42"/>
  <c r="E11" i="42"/>
  <c r="FW62" i="25"/>
  <c r="FW61" i="25"/>
  <c r="FW57" i="25"/>
  <c r="E10" i="42"/>
  <c r="E13" i="42"/>
  <c r="E9" i="42"/>
  <c r="E8" i="42"/>
  <c r="FV8" i="25"/>
  <c r="FV22" i="25"/>
  <c r="FV23" i="25"/>
  <c r="FV26" i="25"/>
  <c r="FV29" i="25"/>
  <c r="FV30" i="25"/>
  <c r="FV33" i="25"/>
  <c r="FV34" i="25"/>
  <c r="FV35" i="25"/>
  <c r="FV41" i="25"/>
  <c r="FV50" i="25" l="1"/>
  <c r="FV49" i="25"/>
  <c r="FV54" i="25"/>
  <c r="FV57" i="25"/>
  <c r="FV51" i="25"/>
  <c r="FV52" i="25"/>
  <c r="FV64" i="25"/>
  <c r="FV60" i="25"/>
  <c r="FV55" i="25"/>
  <c r="FV63" i="25"/>
  <c r="FV59" i="25"/>
  <c r="FV53" i="25"/>
  <c r="FV61" i="25"/>
  <c r="FV62" i="25"/>
  <c r="FV58" i="25"/>
  <c r="FU41" i="25"/>
  <c r="FU8" i="25"/>
  <c r="FU22" i="25"/>
  <c r="FU23" i="25"/>
  <c r="FU26" i="25"/>
  <c r="FU29" i="25"/>
  <c r="FU30" i="25"/>
  <c r="FU33" i="25"/>
  <c r="FU34" i="25"/>
  <c r="FU35" i="25"/>
  <c r="FU50" i="25" l="1"/>
  <c r="FU49" i="25"/>
  <c r="FU54" i="25"/>
  <c r="FU60" i="25"/>
  <c r="FU52" i="25"/>
  <c r="FU51" i="25"/>
  <c r="FU55" i="25"/>
  <c r="FU61" i="25"/>
  <c r="FU57" i="25"/>
  <c r="FU64" i="25"/>
  <c r="FU63" i="25"/>
  <c r="FU59" i="25"/>
  <c r="FU53" i="25"/>
  <c r="FU62" i="25"/>
  <c r="FU58" i="25"/>
  <c r="B8" i="41"/>
  <c r="C8" i="41"/>
  <c r="D8" i="41"/>
  <c r="FT41" i="25"/>
  <c r="FT22" i="25"/>
  <c r="FT8" i="25"/>
  <c r="FT23" i="25"/>
  <c r="FT26" i="25"/>
  <c r="FT29" i="25"/>
  <c r="FT30" i="25"/>
  <c r="FT33" i="25"/>
  <c r="FT34" i="25"/>
  <c r="FT35" i="25"/>
  <c r="FT50" i="25" l="1"/>
  <c r="FT49" i="25"/>
  <c r="FT54" i="25"/>
  <c r="FT51" i="25"/>
  <c r="FT61" i="25"/>
  <c r="FT62" i="25"/>
  <c r="E8" i="41"/>
  <c r="FT64" i="25"/>
  <c r="FT60" i="25"/>
  <c r="FT55" i="25"/>
  <c r="FT63" i="25"/>
  <c r="FT59" i="25"/>
  <c r="FT53" i="25"/>
  <c r="FT58" i="25"/>
  <c r="FT52" i="25"/>
  <c r="FT57" i="25"/>
  <c r="FS41" i="25"/>
  <c r="FS8" i="25"/>
  <c r="FS23" i="25"/>
  <c r="FS26" i="25"/>
  <c r="FS29" i="25"/>
  <c r="FS30" i="25"/>
  <c r="FS33" i="25"/>
  <c r="FS34" i="25"/>
  <c r="FS35" i="25"/>
  <c r="FS39" i="25"/>
  <c r="FS50" i="25" l="1"/>
  <c r="FS54" i="25"/>
  <c r="FS49" i="25"/>
  <c r="FS60" i="25"/>
  <c r="FS51" i="25"/>
  <c r="FS55" i="25"/>
  <c r="FS61" i="25"/>
  <c r="FS57" i="25"/>
  <c r="FS64" i="25"/>
  <c r="FS53" i="25"/>
  <c r="FS63" i="25"/>
  <c r="FS59" i="25"/>
  <c r="FS52" i="25"/>
  <c r="FS62" i="25"/>
  <c r="FS58" i="25"/>
  <c r="FR41" i="25"/>
  <c r="FR8" i="25"/>
  <c r="FR23" i="25"/>
  <c r="FR26" i="25"/>
  <c r="FR29" i="25"/>
  <c r="FR30" i="25"/>
  <c r="FR33" i="25"/>
  <c r="FR34" i="25"/>
  <c r="FR35" i="25"/>
  <c r="FR39" i="25"/>
  <c r="FR50" i="25" l="1"/>
  <c r="FR49" i="25"/>
  <c r="FR54" i="25"/>
  <c r="FR52" i="25"/>
  <c r="FR55" i="25"/>
  <c r="FR64" i="25"/>
  <c r="FR51" i="25"/>
  <c r="FR60" i="25"/>
  <c r="FR63" i="25"/>
  <c r="FR59" i="25"/>
  <c r="FR53" i="25"/>
  <c r="FR62" i="25"/>
  <c r="FR58" i="25"/>
  <c r="FR61" i="25"/>
  <c r="FR57" i="25"/>
  <c r="FQ8" i="25"/>
  <c r="FQ23" i="25"/>
  <c r="FQ26" i="25"/>
  <c r="FQ29" i="25"/>
  <c r="FQ30" i="25"/>
  <c r="FQ33" i="25"/>
  <c r="FQ34" i="25"/>
  <c r="FQ35" i="25"/>
  <c r="FQ39" i="25"/>
  <c r="FQ41" i="25"/>
  <c r="FQ50" i="25" l="1"/>
  <c r="FQ49" i="25"/>
  <c r="FQ54" i="25"/>
  <c r="FQ59" i="25"/>
  <c r="FQ52" i="25"/>
  <c r="FQ51" i="25"/>
  <c r="FQ57" i="25"/>
  <c r="FQ63" i="25"/>
  <c r="FQ53" i="25"/>
  <c r="FQ64" i="25"/>
  <c r="FQ61" i="25"/>
  <c r="FQ60" i="25"/>
  <c r="FQ55" i="25"/>
  <c r="FQ62" i="25"/>
  <c r="FQ58" i="25"/>
  <c r="FP41" i="25"/>
  <c r="FP39" i="25"/>
  <c r="FP35" i="25"/>
  <c r="FP34" i="25"/>
  <c r="FP33" i="25"/>
  <c r="FP30" i="25"/>
  <c r="FP29" i="25"/>
  <c r="FP26" i="25"/>
  <c r="FP23" i="25"/>
  <c r="FP8" i="25"/>
  <c r="FP50" i="25" l="1"/>
  <c r="FP49" i="25"/>
  <c r="FP54" i="25"/>
  <c r="FP61" i="25"/>
  <c r="FP57" i="25"/>
  <c r="FP52" i="25"/>
  <c r="FP55" i="25"/>
  <c r="FP64" i="25"/>
  <c r="FP63" i="25"/>
  <c r="FP62" i="25"/>
  <c r="FP58" i="25"/>
  <c r="FP51" i="25"/>
  <c r="FP60" i="25"/>
  <c r="FP53" i="25"/>
  <c r="FP59" i="25"/>
  <c r="FL41" i="25"/>
  <c r="FM41" i="25"/>
  <c r="FN41" i="25"/>
  <c r="FO41" i="25"/>
  <c r="FK41" i="25"/>
  <c r="FO26" i="25"/>
  <c r="FO29" i="25"/>
  <c r="FO30" i="25"/>
  <c r="FO33" i="25"/>
  <c r="FO34" i="25"/>
  <c r="FO35" i="25"/>
  <c r="FO39" i="25"/>
  <c r="FO23" i="25"/>
  <c r="FO8" i="25"/>
  <c r="FO50" i="25" l="1"/>
  <c r="FO49" i="25"/>
  <c r="FO54" i="25"/>
  <c r="FO55" i="25"/>
  <c r="FO62" i="25"/>
  <c r="FO52" i="25"/>
  <c r="FO61" i="25"/>
  <c r="FO51" i="25"/>
  <c r="FO63" i="25"/>
  <c r="FO59" i="25"/>
  <c r="FO53" i="25"/>
  <c r="FO58" i="25"/>
  <c r="FO57" i="25"/>
  <c r="FO64" i="25"/>
  <c r="FO60" i="25"/>
  <c r="B14" i="41"/>
  <c r="C14" i="41"/>
  <c r="D14" i="41"/>
  <c r="E14" i="41" l="1"/>
  <c r="FL17" i="25"/>
  <c r="FM17" i="25"/>
  <c r="FL23" i="25"/>
  <c r="FM23" i="25"/>
  <c r="FN23" i="25"/>
  <c r="FL26" i="25"/>
  <c r="FM26" i="25"/>
  <c r="FN26" i="25"/>
  <c r="FL29" i="25"/>
  <c r="FM29" i="25"/>
  <c r="FN29" i="25"/>
  <c r="FL30" i="25"/>
  <c r="FM30" i="25"/>
  <c r="FN30" i="25"/>
  <c r="FL33" i="25"/>
  <c r="FM33" i="25"/>
  <c r="FN33" i="25"/>
  <c r="FL39" i="25"/>
  <c r="FM39" i="25"/>
  <c r="FN39" i="25"/>
  <c r="FK39" i="25"/>
  <c r="FN35" i="25"/>
  <c r="FL35" i="25"/>
  <c r="FK35" i="25"/>
  <c r="FN34" i="25"/>
  <c r="D34" i="25" s="1"/>
  <c r="FK33" i="25"/>
  <c r="FK30" i="25"/>
  <c r="FK29" i="25"/>
  <c r="FK26" i="25"/>
  <c r="FK23" i="25"/>
  <c r="FK17" i="25"/>
  <c r="FL8" i="25"/>
  <c r="FM8" i="25"/>
  <c r="FN8" i="25"/>
  <c r="FK8" i="25"/>
  <c r="FM50" i="25" l="1"/>
  <c r="FL50" i="25"/>
  <c r="FK50" i="25"/>
  <c r="FN50" i="25"/>
  <c r="FK49" i="25"/>
  <c r="FN49" i="25"/>
  <c r="FM49" i="25"/>
  <c r="FL49" i="25"/>
  <c r="FM54" i="25"/>
  <c r="FK54" i="25"/>
  <c r="FN54" i="25"/>
  <c r="FL54" i="25"/>
  <c r="FN53" i="25"/>
  <c r="FN62" i="25"/>
  <c r="FN58" i="25"/>
  <c r="FN52" i="25"/>
  <c r="C34" i="25"/>
  <c r="B34" i="25"/>
  <c r="FN61" i="25"/>
  <c r="FN57" i="25"/>
  <c r="FN51" i="25"/>
  <c r="FN64" i="25"/>
  <c r="FN60" i="25"/>
  <c r="FN55" i="25"/>
  <c r="FN63" i="25"/>
  <c r="FN59" i="25"/>
  <c r="FM60" i="25"/>
  <c r="FM64" i="25"/>
  <c r="FM51" i="25"/>
  <c r="E34" i="25" l="1"/>
  <c r="FM55" i="25"/>
  <c r="FM63" i="25"/>
  <c r="FM59" i="25"/>
  <c r="FM53" i="25"/>
  <c r="FM62" i="25"/>
  <c r="FM58" i="25"/>
  <c r="FM52" i="25"/>
  <c r="FM61" i="25"/>
  <c r="FM57" i="25"/>
  <c r="FL52" i="25"/>
  <c r="FL61" i="25" l="1"/>
  <c r="FL57" i="25"/>
  <c r="FL51" i="25"/>
  <c r="FL64" i="25"/>
  <c r="FL60" i="25"/>
  <c r="FL55" i="25"/>
  <c r="FL63" i="25"/>
  <c r="FL59" i="25"/>
  <c r="FL53" i="25"/>
  <c r="FL62" i="25"/>
  <c r="FL58" i="25"/>
  <c r="FK52"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1" i="25" l="1"/>
  <c r="FK51" i="25"/>
  <c r="FK60" i="25"/>
  <c r="FK55" i="25"/>
  <c r="FK59" i="25"/>
  <c r="FK53" i="25"/>
  <c r="FK57" i="25"/>
  <c r="FK64" i="25"/>
  <c r="FK63" i="25"/>
  <c r="FK62" i="25"/>
  <c r="FK58" i="25"/>
  <c r="E9" i="41"/>
  <c r="E13" i="41"/>
  <c r="E12" i="41"/>
  <c r="E11" i="41"/>
  <c r="E16" i="41"/>
  <c r="E10" i="41"/>
  <c r="E15" i="41"/>
  <c r="FJ41" i="25"/>
  <c r="FJ39" i="25"/>
  <c r="FJ33" i="25"/>
  <c r="FJ35" i="25"/>
  <c r="FJ29" i="25"/>
  <c r="FJ30" i="25"/>
  <c r="FJ26" i="25"/>
  <c r="FJ23" i="25"/>
  <c r="FJ17" i="25"/>
  <c r="FJ8" i="25"/>
  <c r="FJ50" i="25" l="1"/>
  <c r="FJ49" i="25"/>
  <c r="FJ54" i="25"/>
  <c r="FJ64" i="25"/>
  <c r="FJ60" i="25"/>
  <c r="FJ51" i="25"/>
  <c r="FJ52" i="25"/>
  <c r="FJ55" i="25"/>
  <c r="FJ63" i="25"/>
  <c r="FJ59" i="25"/>
  <c r="FJ53" i="25"/>
  <c r="FJ62" i="25"/>
  <c r="FJ58" i="25"/>
  <c r="FJ61" i="25"/>
  <c r="FJ57" i="25"/>
  <c r="FI41" i="25"/>
  <c r="FI8" i="25"/>
  <c r="FI17" i="25"/>
  <c r="FI23" i="25"/>
  <c r="FI26" i="25"/>
  <c r="FI29" i="25"/>
  <c r="FI30" i="25"/>
  <c r="FI33" i="25"/>
  <c r="FI35" i="25"/>
  <c r="FI39" i="25"/>
  <c r="FI50" i="25" l="1"/>
  <c r="FI49" i="25"/>
  <c r="FI54" i="25"/>
  <c r="FI51" i="25"/>
  <c r="FI64" i="25"/>
  <c r="FI60" i="25"/>
  <c r="FI55" i="25"/>
  <c r="FI63" i="25"/>
  <c r="FI59" i="25"/>
  <c r="FI53" i="25"/>
  <c r="FI58" i="25"/>
  <c r="FI52" i="25"/>
  <c r="FI62" i="25"/>
  <c r="FI61" i="25"/>
  <c r="FI57" i="25"/>
  <c r="FH41" i="25"/>
  <c r="FH39" i="25"/>
  <c r="FH35" i="25"/>
  <c r="FH33" i="25"/>
  <c r="FH30" i="25"/>
  <c r="FH29" i="25"/>
  <c r="FH26" i="25"/>
  <c r="FH23" i="25"/>
  <c r="FH17" i="25"/>
  <c r="FH8" i="25"/>
  <c r="FH50" i="25" l="1"/>
  <c r="FH54" i="25"/>
  <c r="FH49" i="25"/>
  <c r="FH62" i="25"/>
  <c r="FH61" i="25"/>
  <c r="FH53" i="25"/>
  <c r="FH59" i="25"/>
  <c r="FH63" i="25"/>
  <c r="FH55" i="25"/>
  <c r="FH60" i="25"/>
  <c r="FH64" i="25"/>
  <c r="FH51" i="25"/>
  <c r="FH57" i="25"/>
  <c r="FH52" i="25"/>
  <c r="FH58" i="25"/>
  <c r="FG41" i="25"/>
  <c r="FG39" i="25"/>
  <c r="FG35" i="25"/>
  <c r="FG33" i="25"/>
  <c r="FG30" i="25"/>
  <c r="FG29" i="25"/>
  <c r="FG26" i="25"/>
  <c r="FG23" i="25"/>
  <c r="FG17" i="25"/>
  <c r="FG8" i="25"/>
  <c r="FG50" i="25" l="1"/>
  <c r="FG49" i="25"/>
  <c r="FG54" i="25"/>
  <c r="FG64" i="25"/>
  <c r="FG63" i="25"/>
  <c r="FG51" i="25"/>
  <c r="FG57" i="25"/>
  <c r="FG61" i="25"/>
  <c r="FG53" i="25"/>
  <c r="FG52" i="25"/>
  <c r="FG58" i="25"/>
  <c r="FG62" i="25"/>
  <c r="FG59" i="25"/>
  <c r="FG55" i="25"/>
  <c r="FG60" i="25"/>
  <c r="FF8" i="25"/>
  <c r="FF41" i="25"/>
  <c r="FF35" i="25"/>
  <c r="FF33" i="25"/>
  <c r="FF30" i="25"/>
  <c r="FF26" i="25"/>
  <c r="FF23" i="25"/>
  <c r="FF17" i="25"/>
  <c r="FF50" i="25" l="1"/>
  <c r="FF49" i="25"/>
  <c r="FF54" i="25"/>
  <c r="FF52" i="25"/>
  <c r="FF63" i="25"/>
  <c r="FF64" i="25"/>
  <c r="FF62" i="25"/>
  <c r="FF53" i="25"/>
  <c r="FF59" i="25"/>
  <c r="FF51" i="25"/>
  <c r="FF57" i="25"/>
  <c r="FF61" i="25"/>
  <c r="FF58" i="25"/>
  <c r="FF55" i="25"/>
  <c r="FF60" i="25"/>
  <c r="FE41" i="25"/>
  <c r="FE35" i="25"/>
  <c r="FE33" i="25"/>
  <c r="FE30" i="25"/>
  <c r="FE29" i="25"/>
  <c r="FE26" i="25"/>
  <c r="FE23" i="25"/>
  <c r="FE17" i="25"/>
  <c r="FE50" i="25" s="1"/>
  <c r="FE49" i="25" l="1"/>
  <c r="FE64" i="25"/>
  <c r="FE54" i="25"/>
  <c r="FE61" i="25"/>
  <c r="FE51" i="25"/>
  <c r="FE57" i="25"/>
  <c r="FE52" i="25"/>
  <c r="FE58" i="25"/>
  <c r="FE62" i="25"/>
  <c r="FE53" i="25"/>
  <c r="FE59" i="25"/>
  <c r="FE63" i="25"/>
  <c r="FE55" i="25"/>
  <c r="FE60" i="25"/>
  <c r="FD41" i="25"/>
  <c r="FD39" i="25"/>
  <c r="FD35" i="25"/>
  <c r="FD33" i="25"/>
  <c r="FD30" i="25"/>
  <c r="FD29" i="25"/>
  <c r="FD26" i="25"/>
  <c r="FD23" i="25"/>
  <c r="FD17" i="25"/>
  <c r="FD8" i="25"/>
  <c r="FD50" i="25" s="1"/>
  <c r="FD54" i="25" l="1"/>
  <c r="FD49" i="25"/>
  <c r="FD63" i="25"/>
  <c r="FD61" i="25"/>
  <c r="FD55" i="25"/>
  <c r="FD60" i="25"/>
  <c r="FD64" i="25"/>
  <c r="FD51" i="25"/>
  <c r="FD57" i="25"/>
  <c r="FD52" i="25"/>
  <c r="FD58" i="25"/>
  <c r="FD62" i="25"/>
  <c r="FD53" i="25"/>
  <c r="FD59" i="25"/>
  <c r="FC41" i="25"/>
  <c r="FC35" i="25"/>
  <c r="FC33" i="25"/>
  <c r="FC30" i="25"/>
  <c r="FC26" i="25"/>
  <c r="FC23" i="25"/>
  <c r="FC17" i="25"/>
  <c r="FC8" i="25"/>
  <c r="FC49" i="25" l="1"/>
  <c r="FC50" i="25"/>
  <c r="FC64" i="25"/>
  <c r="FC54" i="25"/>
  <c r="FC57" i="25"/>
  <c r="FC61" i="25"/>
  <c r="FC52" i="25"/>
  <c r="FC58" i="25"/>
  <c r="FC62" i="25"/>
  <c r="FC53" i="25"/>
  <c r="FC59" i="25"/>
  <c r="FC63" i="25"/>
  <c r="FC51" i="25"/>
  <c r="FC55" i="25"/>
  <c r="FC60" i="25"/>
  <c r="FB41" i="25"/>
  <c r="FB39" i="25"/>
  <c r="FB35" i="25"/>
  <c r="FB33" i="25"/>
  <c r="FB30" i="25"/>
  <c r="FB29" i="25"/>
  <c r="FB26" i="25"/>
  <c r="FB23" i="25"/>
  <c r="FB17" i="25"/>
  <c r="FB8" i="25"/>
  <c r="FB50" i="25" l="1"/>
  <c r="FB54" i="25"/>
  <c r="FB49" i="25"/>
  <c r="FB61" i="25"/>
  <c r="FB64" i="25"/>
  <c r="FB51" i="25"/>
  <c r="FB57" i="25"/>
  <c r="FB52" i="25"/>
  <c r="FB58" i="25"/>
  <c r="FB62" i="25"/>
  <c r="FB53" i="25"/>
  <c r="FB59" i="25"/>
  <c r="FB63" i="25"/>
  <c r="FB55" i="25"/>
  <c r="FB60" i="25"/>
  <c r="FA41" i="25"/>
  <c r="FA39" i="25"/>
  <c r="FA35" i="25"/>
  <c r="FA33" i="25"/>
  <c r="FA30" i="25"/>
  <c r="FA29" i="25"/>
  <c r="FA26" i="25"/>
  <c r="FA23" i="25"/>
  <c r="FA17" i="25"/>
  <c r="FA8" i="25"/>
  <c r="FA50" i="25" l="1"/>
  <c r="FA54" i="25"/>
  <c r="FA49" i="25"/>
  <c r="FA64" i="25"/>
  <c r="FA51" i="25"/>
  <c r="FA61" i="25"/>
  <c r="FA52" i="25"/>
  <c r="FA58" i="25"/>
  <c r="FA62" i="25"/>
  <c r="FA57" i="25"/>
  <c r="FA53" i="25"/>
  <c r="FA59" i="25"/>
  <c r="FA63" i="25"/>
  <c r="FA55" i="25"/>
  <c r="FA60" i="25"/>
  <c r="EZ41" i="25"/>
  <c r="EZ39" i="25"/>
  <c r="EZ35" i="25"/>
  <c r="EZ33" i="25"/>
  <c r="EZ30" i="25"/>
  <c r="EZ29" i="25"/>
  <c r="EZ26" i="25"/>
  <c r="EZ23" i="25"/>
  <c r="EZ17" i="25"/>
  <c r="EZ8" i="25"/>
  <c r="EZ50" i="25" l="1"/>
  <c r="EZ54" i="25"/>
  <c r="EZ49" i="25"/>
  <c r="EZ63" i="25"/>
  <c r="EZ57" i="25"/>
  <c r="EZ55" i="25"/>
  <c r="EZ64" i="25"/>
  <c r="EZ61" i="25"/>
  <c r="EZ52" i="25"/>
  <c r="EZ58" i="25"/>
  <c r="EZ62" i="25"/>
  <c r="EZ60" i="25"/>
  <c r="EZ51" i="25"/>
  <c r="EZ53" i="25"/>
  <c r="EZ59" i="25"/>
  <c r="EX8" i="25"/>
  <c r="EY41" i="25" l="1"/>
  <c r="EY39" i="25" l="1"/>
  <c r="EY35" i="25"/>
  <c r="EY33" i="25"/>
  <c r="EY30" i="25"/>
  <c r="EY29" i="25"/>
  <c r="EY26" i="25"/>
  <c r="EY23" i="25"/>
  <c r="EY17" i="25"/>
  <c r="EY61" i="25" s="1"/>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50" i="25" l="1"/>
  <c r="EY49" i="25"/>
  <c r="EY54" i="25"/>
  <c r="EY64" i="25"/>
  <c r="E6" i="40"/>
  <c r="E10" i="40"/>
  <c r="E14" i="40"/>
  <c r="E7" i="40"/>
  <c r="E11" i="40"/>
  <c r="E9" i="40"/>
  <c r="E13" i="40"/>
  <c r="E8" i="40"/>
  <c r="E12" i="40"/>
  <c r="EY51" i="25"/>
  <c r="EY57" i="25"/>
  <c r="EY52" i="25"/>
  <c r="EY58" i="25"/>
  <c r="EY62" i="25"/>
  <c r="EY53" i="25"/>
  <c r="EY59" i="25"/>
  <c r="EY63" i="25"/>
  <c r="EY55" i="25"/>
  <c r="EY60" i="25"/>
  <c r="EX41" i="25"/>
  <c r="EX39" i="25"/>
  <c r="EX35" i="25"/>
  <c r="EX33" i="25"/>
  <c r="EX30" i="25"/>
  <c r="EX26" i="25"/>
  <c r="EX23" i="25"/>
  <c r="EX17" i="25"/>
  <c r="EX50" i="25" l="1"/>
  <c r="EX49" i="25"/>
  <c r="EX54" i="25"/>
  <c r="EX61" i="25"/>
  <c r="EX64" i="25"/>
  <c r="EX51" i="25"/>
  <c r="EX57" i="25"/>
  <c r="EX52" i="25"/>
  <c r="EX58" i="25"/>
  <c r="EX62" i="25"/>
  <c r="EX53" i="25"/>
  <c r="EX59" i="25"/>
  <c r="EX63" i="25"/>
  <c r="EX55" i="25"/>
  <c r="EX60" i="25"/>
  <c r="EW41" i="25"/>
  <c r="EW39" i="25"/>
  <c r="EW35" i="25"/>
  <c r="EW33" i="25"/>
  <c r="EW30" i="25"/>
  <c r="EW29" i="25"/>
  <c r="EW26" i="25"/>
  <c r="EW23" i="25"/>
  <c r="EW17" i="25"/>
  <c r="EW8" i="25"/>
  <c r="EW49" i="25" l="1"/>
  <c r="EW50" i="25"/>
  <c r="EW54" i="25"/>
  <c r="EW61" i="25"/>
  <c r="EW52" i="25"/>
  <c r="EW58" i="25"/>
  <c r="EW62" i="25"/>
  <c r="EW53" i="25"/>
  <c r="EW59" i="25"/>
  <c r="EW63" i="25"/>
  <c r="EW55" i="25"/>
  <c r="EW60" i="25"/>
  <c r="EW64" i="25"/>
  <c r="EW51" i="25"/>
  <c r="EW57" i="25"/>
  <c r="EV41" i="25"/>
  <c r="EV39" i="25"/>
  <c r="EV35" i="25"/>
  <c r="EV33" i="25"/>
  <c r="EV26" i="25"/>
  <c r="EV23" i="25"/>
  <c r="EV17" i="25"/>
  <c r="EV8" i="25"/>
  <c r="EV50" i="25" s="1"/>
  <c r="EV49" i="25" l="1"/>
  <c r="EV54" i="25"/>
  <c r="EV64" i="25"/>
  <c r="EV61" i="25"/>
  <c r="EV51" i="25"/>
  <c r="EV57" i="25"/>
  <c r="EV52" i="25"/>
  <c r="EV58" i="25"/>
  <c r="EV62" i="25"/>
  <c r="EV53" i="25"/>
  <c r="EV59" i="25"/>
  <c r="EV63" i="25"/>
  <c r="EV55" i="25"/>
  <c r="EV60" i="25"/>
  <c r="EU29" i="25" l="1"/>
  <c r="EU41" i="25"/>
  <c r="EU39" i="25"/>
  <c r="EU35" i="25"/>
  <c r="EU33" i="25"/>
  <c r="EU30" i="25"/>
  <c r="EU26" i="25"/>
  <c r="EU23" i="25"/>
  <c r="EU17" i="25"/>
  <c r="EU8" i="25"/>
  <c r="EU50" i="25" l="1"/>
  <c r="EU49" i="25"/>
  <c r="EU54" i="25"/>
  <c r="EU64" i="25"/>
  <c r="EU57" i="25"/>
  <c r="EU51" i="25"/>
  <c r="EU52" i="25"/>
  <c r="EU58" i="25"/>
  <c r="EU62" i="25"/>
  <c r="EU61" i="25"/>
  <c r="EU53" i="25"/>
  <c r="EU59" i="25"/>
  <c r="EU63" i="25"/>
  <c r="EU55" i="25"/>
  <c r="EU60" i="25"/>
  <c r="ET41" i="25"/>
  <c r="ET39" i="25"/>
  <c r="ET35" i="25"/>
  <c r="ET33" i="25"/>
  <c r="ET30" i="25"/>
  <c r="ET26" i="25"/>
  <c r="ET23" i="25"/>
  <c r="ET17" i="25"/>
  <c r="ET8" i="25"/>
  <c r="ET50" i="25" l="1"/>
  <c r="ET49" i="25"/>
  <c r="ET54" i="25"/>
  <c r="ET62" i="25"/>
  <c r="ET59" i="25"/>
  <c r="ET55" i="25"/>
  <c r="ET64" i="25"/>
  <c r="ET57" i="25"/>
  <c r="ET61" i="25"/>
  <c r="ET53" i="25"/>
  <c r="ET63" i="25"/>
  <c r="ET60" i="25"/>
  <c r="ET51" i="25"/>
  <c r="ET52" i="25"/>
  <c r="ET58" i="25"/>
  <c r="ES35" i="25"/>
  <c r="ES41" i="25"/>
  <c r="ES39" i="25"/>
  <c r="ES33" i="25"/>
  <c r="ES30" i="25"/>
  <c r="ES26" i="25"/>
  <c r="ES23" i="25"/>
  <c r="ES17" i="25"/>
  <c r="ES8" i="25"/>
  <c r="ES49" i="25" l="1"/>
  <c r="ES50" i="25"/>
  <c r="ES54" i="25"/>
  <c r="ES63" i="25"/>
  <c r="ES55" i="25"/>
  <c r="ES60" i="25"/>
  <c r="ES64" i="25"/>
  <c r="ES51" i="25"/>
  <c r="ES57" i="25"/>
  <c r="ES61" i="25"/>
  <c r="ES52" i="25"/>
  <c r="ES58" i="25"/>
  <c r="ES62" i="25"/>
  <c r="ES53" i="25"/>
  <c r="ES59" i="25"/>
  <c r="ER41" i="25"/>
  <c r="ER8" i="25"/>
  <c r="ER17" i="25"/>
  <c r="ER23" i="25"/>
  <c r="ER26" i="25"/>
  <c r="ER29" i="25"/>
  <c r="ER30" i="25"/>
  <c r="ER33" i="25"/>
  <c r="ER39" i="25"/>
  <c r="ER50" i="25" l="1"/>
  <c r="ER54" i="25"/>
  <c r="ER49" i="25"/>
  <c r="ER57" i="25"/>
  <c r="ER64" i="25"/>
  <c r="ER60" i="25"/>
  <c r="ER53" i="25"/>
  <c r="ER52" i="25"/>
  <c r="ER51" i="25"/>
  <c r="ER63" i="25"/>
  <c r="ER59" i="25"/>
  <c r="ER62" i="25"/>
  <c r="ER58" i="25"/>
  <c r="ER61" i="25"/>
  <c r="ER55" i="25"/>
  <c r="EQ41" i="25"/>
  <c r="EQ8" i="25"/>
  <c r="EQ17" i="25"/>
  <c r="EQ23" i="25"/>
  <c r="EQ26" i="25"/>
  <c r="EQ29" i="25"/>
  <c r="EQ30" i="25"/>
  <c r="EQ33" i="25"/>
  <c r="EQ35" i="25"/>
  <c r="EQ39" i="25"/>
  <c r="EQ50" i="25" l="1"/>
  <c r="EQ49" i="25"/>
  <c r="EQ54" i="25"/>
  <c r="EQ55" i="25"/>
  <c r="EQ51" i="25"/>
  <c r="EQ60" i="25"/>
  <c r="EQ63" i="25"/>
  <c r="EQ59" i="25"/>
  <c r="EQ53" i="25"/>
  <c r="EQ62" i="25"/>
  <c r="EQ58" i="25"/>
  <c r="EQ52" i="25"/>
  <c r="EQ64" i="25"/>
  <c r="EQ61" i="25"/>
  <c r="EQ57" i="25"/>
  <c r="EP41" i="25"/>
  <c r="EP39" i="25"/>
  <c r="EP35" i="25"/>
  <c r="EP33" i="25"/>
  <c r="EP30" i="25"/>
  <c r="EP29" i="25"/>
  <c r="EP26" i="25"/>
  <c r="EP23" i="25"/>
  <c r="EP17" i="25"/>
  <c r="EP8" i="25"/>
  <c r="EP50" i="25" l="1"/>
  <c r="EP54" i="25"/>
  <c r="EP49" i="25"/>
  <c r="EP52" i="25"/>
  <c r="EP53" i="25"/>
  <c r="EP61" i="25"/>
  <c r="EP51" i="25"/>
  <c r="EP64" i="25"/>
  <c r="EP63" i="25"/>
  <c r="EP59" i="25"/>
  <c r="EP62" i="25"/>
  <c r="EP58" i="25"/>
  <c r="EP57" i="25"/>
  <c r="EP60" i="25"/>
  <c r="EP55" i="25"/>
  <c r="EO41" i="25"/>
  <c r="EO39" i="25"/>
  <c r="EO35" i="25"/>
  <c r="EO33" i="25"/>
  <c r="EO30" i="25"/>
  <c r="EO29" i="25"/>
  <c r="EO26" i="25"/>
  <c r="EO23" i="25"/>
  <c r="EO17"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0" i="25" l="1"/>
  <c r="EO49" i="25"/>
  <c r="EO54" i="25"/>
  <c r="B33" i="25"/>
  <c r="D33" i="25"/>
  <c r="C33" i="25"/>
  <c r="EO55" i="25"/>
  <c r="EO52" i="25"/>
  <c r="EO60" i="25"/>
  <c r="EO59" i="25"/>
  <c r="EO53" i="25"/>
  <c r="E12" i="39"/>
  <c r="EO61" i="25"/>
  <c r="EO57" i="25"/>
  <c r="EO51" i="25"/>
  <c r="EO64" i="25"/>
  <c r="EO63" i="25"/>
  <c r="EO62" i="25"/>
  <c r="EO58" i="25"/>
  <c r="E13" i="39"/>
  <c r="EN41" i="25"/>
  <c r="EM41" i="25"/>
  <c r="EN8" i="25"/>
  <c r="EN15" i="25"/>
  <c r="EN17" i="25"/>
  <c r="EN23" i="25"/>
  <c r="EN26" i="25"/>
  <c r="EN29" i="25"/>
  <c r="EN30" i="25"/>
  <c r="EN35" i="25"/>
  <c r="EN39" i="25"/>
  <c r="EN50" i="25" l="1"/>
  <c r="EN49" i="25"/>
  <c r="EN54" i="25"/>
  <c r="E33" i="25"/>
  <c r="EN55" i="25"/>
  <c r="EN53" i="25"/>
  <c r="EN52" i="25"/>
  <c r="EN51" i="25"/>
  <c r="EN64" i="25"/>
  <c r="EN60" i="25"/>
  <c r="EN63" i="25"/>
  <c r="EN59" i="25"/>
  <c r="EN62" i="25"/>
  <c r="EN58" i="25"/>
  <c r="EN61" i="25"/>
  <c r="EN57" i="25"/>
  <c r="EM39" i="25"/>
  <c r="EM35" i="25"/>
  <c r="EM30" i="25"/>
  <c r="EM29" i="25"/>
  <c r="EM26" i="25"/>
  <c r="EM23" i="25"/>
  <c r="EM17" i="25"/>
  <c r="EM15" i="25"/>
  <c r="EM8" i="25"/>
  <c r="EM50" i="25" l="1"/>
  <c r="EM54" i="25"/>
  <c r="EM49" i="25"/>
  <c r="EM61" i="25"/>
  <c r="EM64" i="25"/>
  <c r="EM51" i="25"/>
  <c r="EM57" i="25"/>
  <c r="EM52" i="25"/>
  <c r="EM58" i="25"/>
  <c r="EM62" i="25"/>
  <c r="EM53" i="25"/>
  <c r="EM59" i="25"/>
  <c r="EM63" i="25"/>
  <c r="EM55" i="25"/>
  <c r="EM60"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1" i="25"/>
  <c r="EL8" i="25"/>
  <c r="EL15" i="25"/>
  <c r="EL17" i="25"/>
  <c r="EL23" i="25"/>
  <c r="EL26" i="25"/>
  <c r="EL29" i="25"/>
  <c r="EL30" i="25"/>
  <c r="EL35" i="25"/>
  <c r="EL39" i="25"/>
  <c r="EL50" i="25" l="1"/>
  <c r="EL49" i="25"/>
  <c r="EL54" i="25"/>
  <c r="EL55" i="25"/>
  <c r="EL63" i="25"/>
  <c r="EL59" i="25"/>
  <c r="EL53" i="25"/>
  <c r="EL62" i="25"/>
  <c r="EL58" i="25"/>
  <c r="EL52" i="25"/>
  <c r="EL61" i="25"/>
  <c r="EL57" i="25"/>
  <c r="EL51" i="25"/>
  <c r="EL64" i="25"/>
  <c r="EL60" i="25"/>
  <c r="EK41" i="25"/>
  <c r="EK39" i="25"/>
  <c r="EK35" i="25"/>
  <c r="EK29" i="25"/>
  <c r="EK30" i="25"/>
  <c r="EK26" i="25"/>
  <c r="EK23" i="25"/>
  <c r="EK17" i="25"/>
  <c r="EK15" i="25"/>
  <c r="EK8" i="25"/>
  <c r="EK50" i="25" l="1"/>
  <c r="EK49" i="25"/>
  <c r="EK54" i="25"/>
  <c r="EK51" i="25"/>
  <c r="EK64" i="25"/>
  <c r="EK60" i="25"/>
  <c r="EK55" i="25"/>
  <c r="EK63" i="25"/>
  <c r="EK59" i="25"/>
  <c r="EK53" i="25"/>
  <c r="EK62" i="25"/>
  <c r="EK58" i="25"/>
  <c r="EK52" i="25"/>
  <c r="EK61" i="25"/>
  <c r="EK57" i="25"/>
  <c r="E10" i="38"/>
  <c r="EJ41" i="25"/>
  <c r="EJ39" i="25"/>
  <c r="EJ35" i="25"/>
  <c r="EJ29" i="25"/>
  <c r="EJ30" i="25"/>
  <c r="EJ26" i="25"/>
  <c r="EJ23" i="25"/>
  <c r="EJ17" i="25"/>
  <c r="EJ15" i="25"/>
  <c r="EJ8" i="25"/>
  <c r="EJ50" i="25" l="1"/>
  <c r="EJ54" i="25"/>
  <c r="EJ49" i="25"/>
  <c r="EJ53" i="25"/>
  <c r="EJ62" i="25"/>
  <c r="EJ58" i="25"/>
  <c r="EJ52" i="25"/>
  <c r="EJ61" i="25"/>
  <c r="EJ57" i="25"/>
  <c r="EJ51" i="25"/>
  <c r="EJ64" i="25"/>
  <c r="EJ60" i="25"/>
  <c r="EJ55" i="25"/>
  <c r="EJ63" i="25"/>
  <c r="EJ59" i="25"/>
  <c r="E15" i="38"/>
  <c r="EI41" i="25"/>
  <c r="EI23" i="25"/>
  <c r="D23" i="25" s="1"/>
  <c r="EI15" i="25"/>
  <c r="EI39" i="25"/>
  <c r="EI35" i="25"/>
  <c r="E6" i="38"/>
  <c r="EI29" i="25"/>
  <c r="EI30" i="25"/>
  <c r="EI26" i="25"/>
  <c r="EI8" i="25"/>
  <c r="EI50" i="25" l="1"/>
  <c r="EI54" i="25"/>
  <c r="EI49" i="25"/>
  <c r="B23" i="25"/>
  <c r="EI53" i="25"/>
  <c r="EI63" i="25"/>
  <c r="EI59" i="25"/>
  <c r="EI52" i="25"/>
  <c r="EI62" i="25"/>
  <c r="EI58" i="25"/>
  <c r="EI51" i="25"/>
  <c r="EI61" i="25"/>
  <c r="EI55" i="25"/>
  <c r="EI57" i="25"/>
  <c r="EI64" i="25"/>
  <c r="EI60" i="25"/>
  <c r="C23" i="25"/>
  <c r="EH41" i="25"/>
  <c r="EH35" i="25"/>
  <c r="EH30" i="25"/>
  <c r="EH29" i="25"/>
  <c r="EH26" i="25"/>
  <c r="E23" i="25" l="1"/>
  <c r="EH17" i="25"/>
  <c r="EH15" i="25"/>
  <c r="EH8" i="25"/>
  <c r="EH50" i="25" s="1"/>
  <c r="EH54" i="25" l="1"/>
  <c r="EH49" i="25"/>
  <c r="EH51" i="25"/>
  <c r="EH57" i="25"/>
  <c r="EH61" i="25"/>
  <c r="EH52" i="25"/>
  <c r="EH58" i="25"/>
  <c r="EH62" i="25"/>
  <c r="EH53" i="25"/>
  <c r="EH59" i="25"/>
  <c r="EH63" i="25"/>
  <c r="EH55" i="25"/>
  <c r="EH60" i="25"/>
  <c r="EH64" i="25"/>
  <c r="EG41" i="25"/>
  <c r="EG8" i="25"/>
  <c r="EG15" i="25"/>
  <c r="EG17" i="25"/>
  <c r="EG26" i="25"/>
  <c r="EG29" i="25"/>
  <c r="EG35" i="25"/>
  <c r="EG39" i="25"/>
  <c r="EG50" i="25" l="1"/>
  <c r="EG49" i="25"/>
  <c r="EG54" i="25"/>
  <c r="EG55" i="25"/>
  <c r="EG51" i="25"/>
  <c r="EG64" i="25"/>
  <c r="EG60" i="25"/>
  <c r="EG63" i="25"/>
  <c r="EG59" i="25"/>
  <c r="EG53" i="25"/>
  <c r="EG62" i="25"/>
  <c r="EG58" i="25"/>
  <c r="EG52" i="25"/>
  <c r="EG61" i="25"/>
  <c r="EG57" i="25"/>
  <c r="EF41" i="25"/>
  <c r="EF39" i="25"/>
  <c r="EF35" i="25"/>
  <c r="EF29" i="25"/>
  <c r="EF30" i="25"/>
  <c r="EF26" i="25"/>
  <c r="EF17" i="25"/>
  <c r="EF15" i="25"/>
  <c r="EF8" i="25"/>
  <c r="EF49" i="25" l="1"/>
  <c r="EF50" i="25"/>
  <c r="EF54" i="25"/>
  <c r="EF53" i="25"/>
  <c r="EF62" i="25"/>
  <c r="EF58" i="25"/>
  <c r="EF52" i="25"/>
  <c r="EF61" i="25"/>
  <c r="EF57" i="25"/>
  <c r="EF51" i="25"/>
  <c r="EF64" i="25"/>
  <c r="EF60" i="25"/>
  <c r="EF55" i="25"/>
  <c r="EF63" i="25"/>
  <c r="EF59" i="25"/>
  <c r="EE41" i="25"/>
  <c r="EE39" i="25"/>
  <c r="EE35" i="25"/>
  <c r="EE30" i="25"/>
  <c r="EE29" i="25"/>
  <c r="EE26" i="25"/>
  <c r="EE17" i="25"/>
  <c r="EE15" i="25"/>
  <c r="EE11" i="25"/>
  <c r="EE8" i="25"/>
  <c r="EE50" i="25" l="1"/>
  <c r="EE54" i="25"/>
  <c r="EE49" i="25"/>
  <c r="EE55" i="25"/>
  <c r="EE51" i="25"/>
  <c r="EE64" i="25"/>
  <c r="EE60" i="25"/>
  <c r="EE63" i="25"/>
  <c r="EE59" i="25"/>
  <c r="EE53" i="25"/>
  <c r="EE62" i="25"/>
  <c r="EE58" i="25"/>
  <c r="EE52" i="25"/>
  <c r="EE61" i="25"/>
  <c r="EE57" i="25"/>
  <c r="ED41" i="25"/>
  <c r="ED11" i="25"/>
  <c r="ED15" i="25"/>
  <c r="ED17" i="25"/>
  <c r="ED26" i="25"/>
  <c r="ED29" i="25"/>
  <c r="ED30" i="25"/>
  <c r="ED35" i="25"/>
  <c r="ED39" i="25"/>
  <c r="ED8" i="25"/>
  <c r="ED50" i="25" l="1"/>
  <c r="ED49" i="25"/>
  <c r="ED54" i="25"/>
  <c r="ED51" i="25"/>
  <c r="ED60" i="25"/>
  <c r="ED55" i="25"/>
  <c r="ED63" i="25"/>
  <c r="ED59" i="25"/>
  <c r="ED53" i="25"/>
  <c r="ED64" i="25"/>
  <c r="ED62" i="25"/>
  <c r="ED58" i="25"/>
  <c r="ED52" i="25"/>
  <c r="ED61" i="25"/>
  <c r="ED57" i="25"/>
  <c r="EC41" i="25"/>
  <c r="EC39" i="25"/>
  <c r="EC35" i="25"/>
  <c r="EC29" i="25"/>
  <c r="EC30" i="25"/>
  <c r="EC26" i="25"/>
  <c r="EC17" i="25"/>
  <c r="EC15" i="25"/>
  <c r="EC11" i="25"/>
  <c r="EC8" i="25"/>
  <c r="EC50" i="25" l="1"/>
  <c r="EC54" i="25"/>
  <c r="EC49" i="25"/>
  <c r="EC51" i="25"/>
  <c r="EC53" i="25"/>
  <c r="EC61" i="25"/>
  <c r="EC62" i="25"/>
  <c r="EC58" i="25"/>
  <c r="EC52" i="25"/>
  <c r="EC57" i="25"/>
  <c r="EC64" i="25"/>
  <c r="EC60" i="25"/>
  <c r="EC55" i="25"/>
  <c r="EC63" i="25"/>
  <c r="EC59" i="25"/>
  <c r="EB41" i="25"/>
  <c r="EB39" i="25"/>
  <c r="EB35" i="25"/>
  <c r="EB30" i="25"/>
  <c r="EB29" i="25"/>
  <c r="EB26" i="25"/>
  <c r="EB17" i="25"/>
  <c r="EB15" i="25"/>
  <c r="EB11" i="25"/>
  <c r="EB8" i="25"/>
  <c r="EA41" i="25"/>
  <c r="EB50" i="25" l="1"/>
  <c r="EB54" i="25"/>
  <c r="EB49" i="25"/>
  <c r="EB53" i="25"/>
  <c r="EB51" i="25"/>
  <c r="EB60" i="25"/>
  <c r="EB61" i="25"/>
  <c r="EB55" i="25"/>
  <c r="EB57" i="25"/>
  <c r="EB64" i="25"/>
  <c r="EB63" i="25"/>
  <c r="EB59" i="25"/>
  <c r="EB52" i="25"/>
  <c r="EB62" i="25"/>
  <c r="EB58" i="25"/>
  <c r="EA8" i="25"/>
  <c r="EA11" i="25"/>
  <c r="EA15" i="25"/>
  <c r="EA17" i="25"/>
  <c r="EA26" i="25"/>
  <c r="EA29" i="25"/>
  <c r="EA30" i="25"/>
  <c r="EA35" i="25"/>
  <c r="EA39" i="25"/>
  <c r="EA47" i="25"/>
  <c r="E13" i="38"/>
  <c r="E12" i="38"/>
  <c r="E8" i="38"/>
  <c r="EA50" i="25" l="1"/>
  <c r="EA49" i="25"/>
  <c r="EA54" i="25"/>
  <c r="EA59" i="25"/>
  <c r="EA51" i="25"/>
  <c r="EA63" i="25"/>
  <c r="EA52" i="25"/>
  <c r="EA55" i="25"/>
  <c r="EA53" i="25"/>
  <c r="EA62" i="25"/>
  <c r="EA58" i="25"/>
  <c r="EA61" i="25"/>
  <c r="EA57" i="25"/>
  <c r="EA64" i="25"/>
  <c r="EA60" i="25"/>
  <c r="E9" i="38"/>
  <c r="E7" i="38"/>
  <c r="E11" i="38"/>
  <c r="E14" i="38"/>
  <c r="DZ41" i="25"/>
  <c r="DZ39" i="25"/>
  <c r="DZ35" i="25"/>
  <c r="DZ30" i="25"/>
  <c r="DZ29" i="25"/>
  <c r="DZ26" i="25"/>
  <c r="DZ17" i="25"/>
  <c r="DZ15" i="25"/>
  <c r="DZ11" i="25"/>
  <c r="DZ8" i="25"/>
  <c r="D6" i="37"/>
  <c r="B17" i="37"/>
  <c r="C17" i="37"/>
  <c r="D17" i="37"/>
  <c r="DZ50" i="25" l="1"/>
  <c r="DZ49" i="25"/>
  <c r="DZ54" i="25"/>
  <c r="DZ60" i="25"/>
  <c r="DZ52" i="25"/>
  <c r="DZ64" i="25"/>
  <c r="DZ55" i="25"/>
  <c r="DZ61" i="25"/>
  <c r="DZ57" i="25"/>
  <c r="DZ51" i="25"/>
  <c r="DZ63" i="25"/>
  <c r="DZ59" i="25"/>
  <c r="DZ53" i="25"/>
  <c r="E17" i="37"/>
  <c r="DZ62" i="25"/>
  <c r="DZ58" i="25"/>
  <c r="DY41" i="25"/>
  <c r="DY8" i="25"/>
  <c r="DY11" i="25"/>
  <c r="DY15" i="25"/>
  <c r="DY17" i="25"/>
  <c r="DY26" i="25"/>
  <c r="DY30" i="25"/>
  <c r="DY35" i="25"/>
  <c r="DY39" i="25"/>
  <c r="DY50" i="25" l="1"/>
  <c r="DY54" i="25"/>
  <c r="DY49" i="25"/>
  <c r="DY51" i="25"/>
  <c r="DY59" i="25"/>
  <c r="DY64" i="25"/>
  <c r="DY60" i="25"/>
  <c r="DY55" i="25"/>
  <c r="DY63" i="25"/>
  <c r="DY53" i="25"/>
  <c r="DY62" i="25"/>
  <c r="DY58" i="25"/>
  <c r="DY52" i="25"/>
  <c r="DY61" i="25"/>
  <c r="DY57" i="25"/>
  <c r="DX41" i="25"/>
  <c r="DX11" i="25"/>
  <c r="DX15" i="25"/>
  <c r="DX17" i="25"/>
  <c r="DX26" i="25"/>
  <c r="DX29" i="25"/>
  <c r="DX30" i="25"/>
  <c r="DX35" i="25"/>
  <c r="DX39" i="25"/>
  <c r="DX8" i="25"/>
  <c r="DX50" i="25" l="1"/>
  <c r="DX49" i="25"/>
  <c r="DX54" i="25"/>
  <c r="DX55" i="25"/>
  <c r="DX52" i="25"/>
  <c r="DX60" i="25"/>
  <c r="DX62" i="25"/>
  <c r="DX61" i="25"/>
  <c r="DX57" i="25"/>
  <c r="DX51" i="25"/>
  <c r="DX64" i="25"/>
  <c r="DX63" i="25"/>
  <c r="DX59" i="25"/>
  <c r="DX53" i="25"/>
  <c r="DX58" i="25"/>
  <c r="DW41" i="25"/>
  <c r="DP39" i="25"/>
  <c r="DQ39" i="25"/>
  <c r="DR39" i="25"/>
  <c r="DS39" i="25"/>
  <c r="DT39" i="25"/>
  <c r="DU39" i="25"/>
  <c r="DV39" i="25"/>
  <c r="DW39" i="25"/>
  <c r="DV35" i="25"/>
  <c r="DW35" i="25"/>
  <c r="DU35" i="25"/>
  <c r="DW30" i="25"/>
  <c r="B30" i="25" s="1"/>
  <c r="DW29" i="25"/>
  <c r="DW26" i="25"/>
  <c r="DW15" i="25"/>
  <c r="DW17" i="25"/>
  <c r="DW8" i="25"/>
  <c r="DW11" i="25"/>
  <c r="C30" i="25"/>
  <c r="D30" i="25"/>
  <c r="B14" i="37"/>
  <c r="C14" i="37"/>
  <c r="D14" i="37"/>
  <c r="DW50" i="25" l="1"/>
  <c r="DW49" i="25"/>
  <c r="DW54" i="25"/>
  <c r="DW57" i="25"/>
  <c r="DW53" i="25"/>
  <c r="DW62" i="25"/>
  <c r="DW58" i="25"/>
  <c r="DW52" i="25"/>
  <c r="DW61" i="25"/>
  <c r="DW51" i="25"/>
  <c r="DW64" i="25"/>
  <c r="DW60" i="25"/>
  <c r="DW55" i="25"/>
  <c r="DW63" i="25"/>
  <c r="DW59" i="25"/>
  <c r="E30" i="25"/>
  <c r="E14" i="37"/>
  <c r="DV8" i="25"/>
  <c r="DV11" i="25"/>
  <c r="DV15" i="25"/>
  <c r="DV17" i="25"/>
  <c r="DV26" i="25"/>
  <c r="DV29" i="25"/>
  <c r="DV41" i="25"/>
  <c r="DV50" i="25" l="1"/>
  <c r="DV54" i="25"/>
  <c r="DV49" i="25"/>
  <c r="DV57" i="25"/>
  <c r="DV64" i="25"/>
  <c r="DV60" i="25"/>
  <c r="DV53" i="25"/>
  <c r="DV63" i="25"/>
  <c r="DV59" i="25"/>
  <c r="DV52" i="25"/>
  <c r="DV62" i="25"/>
  <c r="DV58" i="25"/>
  <c r="DV51" i="25"/>
  <c r="DV61" i="25"/>
  <c r="DV55" i="25"/>
  <c r="DU41" i="25"/>
  <c r="DU8" i="25"/>
  <c r="C6" i="37"/>
  <c r="B6" i="37"/>
  <c r="B7" i="37"/>
  <c r="DU29" i="25"/>
  <c r="DU26" i="25"/>
  <c r="DU17" i="25"/>
  <c r="DU15" i="25"/>
  <c r="DU11" i="25"/>
  <c r="DU9" i="25"/>
  <c r="DU50" i="25" l="1"/>
  <c r="DU49" i="25"/>
  <c r="D8" i="25"/>
  <c r="DU54" i="25"/>
  <c r="C8" i="25"/>
  <c r="DU51" i="25"/>
  <c r="B8" i="25"/>
  <c r="E6" i="37"/>
  <c r="DU62" i="25"/>
  <c r="DU57" i="25"/>
  <c r="DU64" i="25"/>
  <c r="DU60" i="25"/>
  <c r="DU55" i="25"/>
  <c r="DU58" i="25"/>
  <c r="DU52" i="25"/>
  <c r="DU61" i="25"/>
  <c r="DU63" i="25"/>
  <c r="DU59" i="25"/>
  <c r="DU53" i="25"/>
  <c r="DT9" i="25"/>
  <c r="DT11" i="25"/>
  <c r="DT15" i="25"/>
  <c r="DT17" i="25"/>
  <c r="DT22" i="25"/>
  <c r="DT26" i="25"/>
  <c r="DT29" i="25"/>
  <c r="DT41" i="25"/>
  <c r="DT50" i="25" l="1"/>
  <c r="DT49" i="25"/>
  <c r="DT54" i="25"/>
  <c r="E8" i="25"/>
  <c r="DT52" i="25"/>
  <c r="DT55" i="25"/>
  <c r="DT53" i="25"/>
  <c r="DT63" i="25"/>
  <c r="DT59" i="25"/>
  <c r="DT62" i="25"/>
  <c r="DT58" i="25"/>
  <c r="DT61" i="25"/>
  <c r="DT57" i="25"/>
  <c r="DT51" i="25"/>
  <c r="DT64" i="25"/>
  <c r="DT60" i="25"/>
  <c r="DS9" i="25"/>
  <c r="DS11" i="25"/>
  <c r="DS15" i="25"/>
  <c r="DS17" i="25"/>
  <c r="DS22" i="25"/>
  <c r="DS26" i="25"/>
  <c r="DS29" i="25"/>
  <c r="DS35" i="25"/>
  <c r="DS41" i="25"/>
  <c r="DS50" i="25" l="1"/>
  <c r="DS49" i="25"/>
  <c r="DS54" i="25"/>
  <c r="DS52" i="25"/>
  <c r="DS53" i="25"/>
  <c r="DS62" i="25"/>
  <c r="DS58" i="25"/>
  <c r="DS61" i="25"/>
  <c r="DS57" i="25"/>
  <c r="DS51" i="25"/>
  <c r="DS64" i="25"/>
  <c r="DS60" i="25"/>
  <c r="DS55" i="25"/>
  <c r="DS63" i="25"/>
  <c r="DS59" i="25"/>
  <c r="DR9" i="25"/>
  <c r="DR50" i="25" s="1"/>
  <c r="DR11" i="25"/>
  <c r="DR15" i="25"/>
  <c r="DR17" i="25"/>
  <c r="DR22" i="25"/>
  <c r="DR26" i="25"/>
  <c r="DR29" i="25"/>
  <c r="DR35" i="25"/>
  <c r="DR41" i="25"/>
  <c r="DR49" i="25" l="1"/>
  <c r="DR54" i="25"/>
  <c r="DR52" i="25"/>
  <c r="DR61" i="25"/>
  <c r="DR57" i="25"/>
  <c r="DR51" i="25"/>
  <c r="DR64" i="25"/>
  <c r="DR60" i="25"/>
  <c r="DR55" i="25"/>
  <c r="DR63" i="25"/>
  <c r="DR59" i="25"/>
  <c r="DR53" i="25"/>
  <c r="DR62" i="25"/>
  <c r="DR58" i="25"/>
  <c r="DQ41" i="25"/>
  <c r="DP41" i="25"/>
  <c r="DP35" i="25"/>
  <c r="DQ35" i="25"/>
  <c r="DP29" i="25"/>
  <c r="DQ29" i="25"/>
  <c r="DP26" i="25"/>
  <c r="DQ26" i="25"/>
  <c r="DP22" i="25"/>
  <c r="DQ22" i="25"/>
  <c r="DP17" i="25"/>
  <c r="DQ17" i="25"/>
  <c r="DP15" i="25"/>
  <c r="DQ15" i="25"/>
  <c r="DP11" i="25"/>
  <c r="DQ11" i="25"/>
  <c r="DQ9" i="25"/>
  <c r="DQ50" i="25" s="1"/>
  <c r="DO41" i="25"/>
  <c r="DO39" i="25"/>
  <c r="DO35" i="25"/>
  <c r="DO29" i="25"/>
  <c r="DO26" i="25"/>
  <c r="DO22" i="25"/>
  <c r="DO17" i="25"/>
  <c r="DO15" i="25"/>
  <c r="DO11" i="25"/>
  <c r="DO9" i="25"/>
  <c r="DP50" i="25" l="1"/>
  <c r="DO50" i="25"/>
  <c r="DO54" i="25"/>
  <c r="DO49" i="25"/>
  <c r="DQ49" i="25"/>
  <c r="DP49" i="25"/>
  <c r="DQ54" i="25"/>
  <c r="DP54" i="25"/>
  <c r="DQ55" i="25"/>
  <c r="DQ63" i="25"/>
  <c r="DQ59" i="25"/>
  <c r="DQ53" i="25"/>
  <c r="DQ62" i="25"/>
  <c r="DQ58" i="25"/>
  <c r="DQ52" i="25"/>
  <c r="DQ61" i="25"/>
  <c r="DQ57" i="25"/>
  <c r="DQ51" i="25"/>
  <c r="DQ64" i="25"/>
  <c r="DQ60" i="25"/>
  <c r="DP51" i="25"/>
  <c r="DP64" i="25"/>
  <c r="DP63" i="25"/>
  <c r="DP62" i="25"/>
  <c r="DP61" i="25"/>
  <c r="DP60" i="25"/>
  <c r="DP59" i="25"/>
  <c r="DP58" i="25"/>
  <c r="DP57" i="25"/>
  <c r="DP55" i="25"/>
  <c r="DP53" i="25"/>
  <c r="DP52"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3" i="25" l="1"/>
  <c r="DO55" i="25"/>
  <c r="DO60" i="25"/>
  <c r="DO64" i="25"/>
  <c r="DO51" i="25"/>
  <c r="DO57" i="25"/>
  <c r="DO61" i="25"/>
  <c r="DO52" i="25"/>
  <c r="DO58" i="25"/>
  <c r="DO62" i="25"/>
  <c r="DO53" i="25"/>
  <c r="DO59" i="25"/>
  <c r="DN9" i="25"/>
  <c r="DN11" i="25"/>
  <c r="DN15" i="25"/>
  <c r="DN17" i="25"/>
  <c r="DN26" i="25"/>
  <c r="DN29" i="25"/>
  <c r="DN35" i="25"/>
  <c r="DN39" i="25"/>
  <c r="DN41" i="25"/>
  <c r="D7" i="33"/>
  <c r="D8" i="33"/>
  <c r="D9" i="33"/>
  <c r="D10" i="33"/>
  <c r="D11" i="33"/>
  <c r="D12" i="33"/>
  <c r="D13" i="33"/>
  <c r="D14" i="33"/>
  <c r="C7" i="33"/>
  <c r="C8" i="33"/>
  <c r="C9" i="33"/>
  <c r="C10" i="33"/>
  <c r="C11" i="33"/>
  <c r="C12" i="33"/>
  <c r="C13" i="33"/>
  <c r="C14" i="33"/>
  <c r="B7" i="33"/>
  <c r="B8" i="33"/>
  <c r="B9" i="33"/>
  <c r="B10" i="33"/>
  <c r="B11" i="33"/>
  <c r="B12" i="33"/>
  <c r="B13" i="33"/>
  <c r="B14" i="33"/>
  <c r="B6" i="33"/>
  <c r="DN50" i="25" l="1"/>
  <c r="DN49" i="25"/>
  <c r="DN54" i="25"/>
  <c r="DN55" i="25"/>
  <c r="DN59" i="25"/>
  <c r="DN63" i="25"/>
  <c r="DN53" i="25"/>
  <c r="DN62" i="25"/>
  <c r="DN58" i="25"/>
  <c r="DN52" i="25"/>
  <c r="DN51" i="25"/>
  <c r="DN61" i="25"/>
  <c r="DN57" i="25"/>
  <c r="DN64" i="25"/>
  <c r="DN60" i="25"/>
  <c r="DM9" i="25"/>
  <c r="DM50" i="25" s="1"/>
  <c r="DM11" i="25"/>
  <c r="DM15" i="25"/>
  <c r="DM17" i="25"/>
  <c r="DM22" i="25"/>
  <c r="DM26" i="25"/>
  <c r="DM29" i="25"/>
  <c r="DM35" i="25"/>
  <c r="DM39" i="25"/>
  <c r="DM41" i="25"/>
  <c r="DM49" i="25" l="1"/>
  <c r="DM54" i="25"/>
  <c r="DM51" i="25"/>
  <c r="DM55" i="25"/>
  <c r="DM53" i="25"/>
  <c r="DM64" i="25"/>
  <c r="DM52" i="25"/>
  <c r="DM60" i="25"/>
  <c r="DM63" i="25"/>
  <c r="DM59" i="25"/>
  <c r="DM62" i="25"/>
  <c r="DM58" i="25"/>
  <c r="DM61" i="25"/>
  <c r="DM57" i="25"/>
  <c r="DL41" i="25"/>
  <c r="DL9" i="25"/>
  <c r="DL11" i="25"/>
  <c r="DL15" i="25"/>
  <c r="DL17" i="25"/>
  <c r="DL22" i="25"/>
  <c r="DL26" i="25"/>
  <c r="DL29" i="25"/>
  <c r="DL35" i="25"/>
  <c r="DL39" i="25"/>
  <c r="DL50" i="25" l="1"/>
  <c r="DL49" i="25"/>
  <c r="DL54" i="25"/>
  <c r="DL63" i="25"/>
  <c r="DL53" i="25"/>
  <c r="DL55" i="25"/>
  <c r="DL59" i="25"/>
  <c r="DL62" i="25"/>
  <c r="DL52" i="25"/>
  <c r="DL61" i="25"/>
  <c r="DL57" i="25"/>
  <c r="DL51" i="25"/>
  <c r="DL58" i="25"/>
  <c r="DL64" i="25"/>
  <c r="DL60" i="25"/>
  <c r="DK41" i="25"/>
  <c r="DK39" i="25"/>
  <c r="DK35" i="25"/>
  <c r="DK29" i="25"/>
  <c r="DK26" i="25"/>
  <c r="DK22" i="25"/>
  <c r="DK17" i="25"/>
  <c r="DK15" i="25"/>
  <c r="DK11" i="25"/>
  <c r="DK9" i="25"/>
  <c r="DK50" i="25" s="1"/>
  <c r="DK54" i="25" l="1"/>
  <c r="DK49" i="25"/>
  <c r="DK64" i="25"/>
  <c r="DK51" i="25"/>
  <c r="DK60" i="25"/>
  <c r="DK55" i="25"/>
  <c r="DK63" i="25"/>
  <c r="DK59" i="25"/>
  <c r="DK53" i="25"/>
  <c r="DK62" i="25"/>
  <c r="DK58" i="25"/>
  <c r="DK52" i="25"/>
  <c r="DK61" i="25"/>
  <c r="DK57" i="25"/>
  <c r="DJ9" i="25"/>
  <c r="DJ11" i="25"/>
  <c r="DJ17" i="25"/>
  <c r="DJ22" i="25"/>
  <c r="DJ26" i="25"/>
  <c r="DJ29" i="25"/>
  <c r="DJ35" i="25"/>
  <c r="DJ39" i="25"/>
  <c r="DJ50" i="25" l="1"/>
  <c r="DJ49" i="25"/>
  <c r="DJ54" i="25"/>
  <c r="DJ41" i="25"/>
  <c r="DJ51" i="25"/>
  <c r="DJ64" i="25" l="1"/>
  <c r="DJ60" i="25"/>
  <c r="DJ55" i="25"/>
  <c r="DJ62" i="25"/>
  <c r="DJ58" i="25"/>
  <c r="DJ52" i="25"/>
  <c r="DJ63" i="25"/>
  <c r="DJ61" i="25"/>
  <c r="DJ59" i="25"/>
  <c r="DJ57" i="25"/>
  <c r="DJ53" i="25"/>
  <c r="DG35" i="25"/>
  <c r="DI35" i="25"/>
  <c r="DI9" i="25"/>
  <c r="DI50" i="25" s="1"/>
  <c r="DI11" i="25"/>
  <c r="DI15" i="25"/>
  <c r="DI17" i="25"/>
  <c r="DI22" i="25"/>
  <c r="DI26" i="25"/>
  <c r="DI29" i="25"/>
  <c r="DI39" i="25"/>
  <c r="DI41" i="25"/>
  <c r="DI49" i="25" l="1"/>
  <c r="DI54" i="25"/>
  <c r="DI52" i="25"/>
  <c r="DI63" i="25"/>
  <c r="DI61" i="25"/>
  <c r="DI59" i="25"/>
  <c r="DI57" i="25"/>
  <c r="DI53" i="25"/>
  <c r="DI51" i="25"/>
  <c r="DI64" i="25"/>
  <c r="DI62" i="25"/>
  <c r="DI60" i="25"/>
  <c r="DI58" i="25"/>
  <c r="DI55" i="25"/>
  <c r="DH41" i="25"/>
  <c r="DH9" i="25"/>
  <c r="DH11" i="25"/>
  <c r="DH15" i="25"/>
  <c r="DH17" i="25"/>
  <c r="DH22" i="25"/>
  <c r="DH26" i="25"/>
  <c r="DH29" i="25"/>
  <c r="DH39" i="25"/>
  <c r="DH49" i="25" l="1"/>
  <c r="DH50" i="25"/>
  <c r="DH54" i="25"/>
  <c r="DH53" i="25"/>
  <c r="DH52" i="25"/>
  <c r="DH51" i="25"/>
  <c r="DH62" i="25"/>
  <c r="DH64" i="25"/>
  <c r="DH60" i="25"/>
  <c r="DH55" i="25"/>
  <c r="DH58" i="25"/>
  <c r="DH61" i="25"/>
  <c r="DH57" i="25"/>
  <c r="DH63" i="25"/>
  <c r="DH59" i="25"/>
  <c r="DG41" i="25"/>
  <c r="DG9" i="25"/>
  <c r="DG11" i="25"/>
  <c r="DG15" i="25"/>
  <c r="DG17" i="25"/>
  <c r="DG22" i="25"/>
  <c r="DG26" i="25"/>
  <c r="DG29" i="25"/>
  <c r="DG39" i="25"/>
  <c r="DG50" i="25" l="1"/>
  <c r="DG49" i="25"/>
  <c r="DG54" i="25"/>
  <c r="DG63" i="25"/>
  <c r="DG58" i="25"/>
  <c r="DG64" i="25"/>
  <c r="DG52" i="25"/>
  <c r="DG53" i="25"/>
  <c r="DG57" i="25"/>
  <c r="DG60" i="25"/>
  <c r="DG59" i="25"/>
  <c r="DG51" i="25"/>
  <c r="DG61" i="25"/>
  <c r="DG62" i="25"/>
  <c r="DG55" i="25"/>
  <c r="DF41" i="25"/>
  <c r="DF39" i="25"/>
  <c r="DF35" i="25"/>
  <c r="DF29" i="25"/>
  <c r="DF26" i="25"/>
  <c r="DF22" i="25"/>
  <c r="DF17" i="25"/>
  <c r="DF15" i="25"/>
  <c r="DF11" i="25"/>
  <c r="DF9" i="25"/>
  <c r="DF49" i="25" l="1"/>
  <c r="DF50" i="25"/>
  <c r="DF54" i="25"/>
  <c r="DF53" i="25"/>
  <c r="DF61" i="25"/>
  <c r="DF52" i="25"/>
  <c r="DF51" i="25"/>
  <c r="DF57" i="25"/>
  <c r="DF64" i="25"/>
  <c r="DF60" i="25"/>
  <c r="DF55" i="25"/>
  <c r="DF62" i="25"/>
  <c r="DF58" i="25"/>
  <c r="DF63" i="25"/>
  <c r="DF59" i="25"/>
  <c r="DE41" i="25"/>
  <c r="DE39" i="25"/>
  <c r="DE35" i="25"/>
  <c r="DE29" i="25"/>
  <c r="DE26" i="25"/>
  <c r="DE22" i="25"/>
  <c r="DE17" i="25"/>
  <c r="DE15" i="25"/>
  <c r="DE11" i="25"/>
  <c r="DE9" i="25"/>
  <c r="DE50" i="25" l="1"/>
  <c r="DE54" i="25"/>
  <c r="DE49" i="25"/>
  <c r="DE51" i="25"/>
  <c r="DE59" i="25"/>
  <c r="DE60" i="25"/>
  <c r="DE62" i="25"/>
  <c r="DE53" i="25"/>
  <c r="DE63" i="25"/>
  <c r="DE58" i="25"/>
  <c r="DE52" i="25"/>
  <c r="DE64" i="25"/>
  <c r="DE55" i="25"/>
  <c r="DE61" i="25"/>
  <c r="DE57" i="25"/>
  <c r="DD41" i="25"/>
  <c r="DD39" i="25"/>
  <c r="DD35" i="25"/>
  <c r="DD29" i="25"/>
  <c r="DD26" i="25"/>
  <c r="DD22" i="25"/>
  <c r="DD17" i="25"/>
  <c r="DD15" i="25"/>
  <c r="DD11" i="25"/>
  <c r="DD9" i="25"/>
  <c r="DD50" i="25" l="1"/>
  <c r="DD49" i="25"/>
  <c r="DD54" i="25"/>
  <c r="DD64" i="25"/>
  <c r="DD60" i="25"/>
  <c r="DD55" i="25"/>
  <c r="DD52" i="25"/>
  <c r="DD61" i="25"/>
  <c r="DD57" i="25"/>
  <c r="DD51" i="25"/>
  <c r="DD63" i="25"/>
  <c r="DD59" i="25"/>
  <c r="DD53" i="25"/>
  <c r="DD62" i="25"/>
  <c r="DD58" i="25"/>
  <c r="CR26" i="25"/>
  <c r="CS26" i="25"/>
  <c r="CT26" i="25"/>
  <c r="CU26" i="25"/>
  <c r="CV26" i="25"/>
  <c r="CW26" i="25"/>
  <c r="CX26" i="25"/>
  <c r="CY26" i="25"/>
  <c r="CZ26" i="25"/>
  <c r="DA26" i="25"/>
  <c r="DB26" i="25"/>
  <c r="CQ26" i="25"/>
  <c r="CF26" i="25"/>
  <c r="CG26" i="25"/>
  <c r="CH26" i="25"/>
  <c r="CI26" i="25"/>
  <c r="CJ26" i="25"/>
  <c r="CK26" i="25"/>
  <c r="CL26" i="25"/>
  <c r="CM26" i="25"/>
  <c r="CN26" i="25"/>
  <c r="CO26" i="25"/>
  <c r="CP26" i="25"/>
  <c r="CE26" i="25"/>
  <c r="BW26" i="25"/>
  <c r="BX26" i="25"/>
  <c r="BY26" i="25"/>
  <c r="BZ26" i="25"/>
  <c r="CA26" i="25"/>
  <c r="CB26" i="25"/>
  <c r="CC26" i="25"/>
  <c r="CD26" i="25"/>
  <c r="BV26" i="25"/>
  <c r="D14" i="32"/>
  <c r="DC41" i="25" l="1"/>
  <c r="DC39" i="25"/>
  <c r="DC29" i="25"/>
  <c r="DC26" i="25"/>
  <c r="C26" i="25" s="1"/>
  <c r="DC22" i="25"/>
  <c r="DC17" i="25"/>
  <c r="DC15" i="25"/>
  <c r="DC11" i="25"/>
  <c r="DC9" i="25"/>
  <c r="B6" i="35"/>
  <c r="E14" i="33"/>
  <c r="E7" i="33"/>
  <c r="DC50" i="25" l="1"/>
  <c r="DC49" i="25"/>
  <c r="DC54" i="25"/>
  <c r="DC59" i="25"/>
  <c r="B26" i="25"/>
  <c r="D26" i="25"/>
  <c r="DC52" i="25"/>
  <c r="DC64" i="25"/>
  <c r="DC62" i="25"/>
  <c r="DC60" i="25"/>
  <c r="DC57" i="25"/>
  <c r="DC53" i="25"/>
  <c r="DC51" i="25"/>
  <c r="DC63" i="25"/>
  <c r="DC61" i="25"/>
  <c r="DC58" i="25"/>
  <c r="DC55" i="25"/>
  <c r="E11" i="33"/>
  <c r="E9" i="33"/>
  <c r="E6" i="33"/>
  <c r="E8" i="33"/>
  <c r="E10" i="33"/>
  <c r="E12" i="33"/>
  <c r="E13" i="33"/>
  <c r="DB41" i="25"/>
  <c r="DB9" i="25"/>
  <c r="DB11" i="25"/>
  <c r="DB15" i="25"/>
  <c r="DB17" i="25"/>
  <c r="DB22" i="25"/>
  <c r="DB29" i="25"/>
  <c r="DB35" i="25"/>
  <c r="DB39" i="25"/>
  <c r="DB5" i="25"/>
  <c r="DB50" i="25" l="1"/>
  <c r="DB54" i="25"/>
  <c r="DB49" i="25"/>
  <c r="E26" i="25"/>
  <c r="DB59" i="25"/>
  <c r="DB51" i="25"/>
  <c r="DB61" i="25"/>
  <c r="DB57" i="25"/>
  <c r="DB62" i="25"/>
  <c r="DB52" i="25"/>
  <c r="DB55" i="25"/>
  <c r="DB64" i="25"/>
  <c r="DB60" i="25"/>
  <c r="DB53" i="25"/>
  <c r="DB63" i="25"/>
  <c r="DB58" i="25"/>
  <c r="DA9" i="25"/>
  <c r="DA11" i="25"/>
  <c r="DA15" i="25"/>
  <c r="DA17" i="25"/>
  <c r="DA22" i="25"/>
  <c r="DA35" i="25"/>
  <c r="DA39" i="25"/>
  <c r="DA41" i="25"/>
  <c r="DA5" i="25"/>
  <c r="DA50" i="25" l="1"/>
  <c r="DA49" i="25"/>
  <c r="DA54" i="25"/>
  <c r="DA59" i="25"/>
  <c r="DA57" i="25"/>
  <c r="DA53" i="25"/>
  <c r="DA58" i="25"/>
  <c r="DA52" i="25"/>
  <c r="DA55" i="25"/>
  <c r="DA64" i="25"/>
  <c r="DA60" i="25"/>
  <c r="DA63" i="25"/>
  <c r="DA61" i="25"/>
  <c r="DA51" i="25"/>
  <c r="DA62" i="25"/>
  <c r="CZ22" i="25"/>
  <c r="B22" i="25" s="1"/>
  <c r="CZ39" i="25"/>
  <c r="B39" i="25" s="1"/>
  <c r="CZ41" i="25"/>
  <c r="CZ9" i="25"/>
  <c r="CZ11" i="25"/>
  <c r="CZ15" i="25"/>
  <c r="CZ17" i="25"/>
  <c r="CZ29" i="25"/>
  <c r="CZ35" i="25"/>
  <c r="CZ5" i="25"/>
  <c r="C16" i="35"/>
  <c r="D16" i="35"/>
  <c r="D14" i="35"/>
  <c r="D10" i="35"/>
  <c r="D6" i="35"/>
  <c r="C17" i="35"/>
  <c r="C14" i="35"/>
  <c r="B16" i="35"/>
  <c r="B17" i="35"/>
  <c r="B14" i="35"/>
  <c r="B10" i="35"/>
  <c r="CZ50" i="25" l="1"/>
  <c r="CZ49" i="25"/>
  <c r="CZ54" i="25"/>
  <c r="E6" i="35"/>
  <c r="E14" i="35"/>
  <c r="E17" i="35"/>
  <c r="D22" i="25"/>
  <c r="CZ59" i="25"/>
  <c r="D39" i="25"/>
  <c r="C39" i="25"/>
  <c r="CZ62" i="25"/>
  <c r="CZ57" i="25"/>
  <c r="CZ61" i="25"/>
  <c r="CZ60" i="25"/>
  <c r="CZ55" i="25"/>
  <c r="CZ64" i="25"/>
  <c r="CZ51" i="25"/>
  <c r="CZ53" i="25"/>
  <c r="CZ63" i="25"/>
  <c r="CZ58" i="25"/>
  <c r="CZ52" i="25"/>
  <c r="C22" i="25"/>
  <c r="E16" i="35"/>
  <c r="CY41" i="25"/>
  <c r="CY35" i="25"/>
  <c r="CW35" i="25"/>
  <c r="CV35" i="25"/>
  <c r="CU35" i="25"/>
  <c r="CT35" i="25"/>
  <c r="CS35" i="25"/>
  <c r="CY29" i="25"/>
  <c r="CY17" i="25"/>
  <c r="CY15" i="25"/>
  <c r="CY11" i="25"/>
  <c r="CY9" i="25"/>
  <c r="CY5" i="25"/>
  <c r="CX5" i="25"/>
  <c r="CW5" i="25"/>
  <c r="CV5" i="25"/>
  <c r="CU5" i="25"/>
  <c r="CT5" i="25"/>
  <c r="CY50" i="25" l="1"/>
  <c r="CY49" i="25"/>
  <c r="CY54" i="25"/>
  <c r="E22" i="25"/>
  <c r="E39" i="25"/>
  <c r="CY59" i="25"/>
  <c r="CY55" i="25"/>
  <c r="CY52" i="25"/>
  <c r="CY61" i="25"/>
  <c r="CY62" i="25"/>
  <c r="CY57" i="25"/>
  <c r="CY51" i="25"/>
  <c r="CY64" i="25"/>
  <c r="CY60" i="25"/>
  <c r="CY53" i="25"/>
  <c r="CY63" i="25"/>
  <c r="CY58" i="25"/>
  <c r="CX35" i="25"/>
  <c r="CW41" i="25"/>
  <c r="CX41" i="25"/>
  <c r="CW9" i="25"/>
  <c r="CX9" i="25"/>
  <c r="CW11" i="25"/>
  <c r="CX11" i="25"/>
  <c r="CW15" i="25"/>
  <c r="CX15" i="25"/>
  <c r="CW17" i="25"/>
  <c r="CX17" i="25"/>
  <c r="CW29" i="25"/>
  <c r="CX29" i="25"/>
  <c r="CX50" i="25" l="1"/>
  <c r="CW50" i="25"/>
  <c r="CX49" i="25"/>
  <c r="CW49" i="25"/>
  <c r="CW54" i="25"/>
  <c r="CX54" i="25"/>
  <c r="CX59" i="25"/>
  <c r="CW59" i="25"/>
  <c r="CW60" i="25"/>
  <c r="CW58" i="25"/>
  <c r="CX60" i="25"/>
  <c r="CX52" i="25"/>
  <c r="CX58" i="25"/>
  <c r="CX64" i="25"/>
  <c r="CX51" i="25"/>
  <c r="CX63" i="25"/>
  <c r="CX55" i="25"/>
  <c r="CX57" i="25"/>
  <c r="CX62" i="25"/>
  <c r="CX53" i="25"/>
  <c r="CX61"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5" i="25" l="1"/>
  <c r="CW51" i="25"/>
  <c r="CW62" i="25" l="1"/>
  <c r="CW53" i="25"/>
  <c r="CW61" i="25"/>
  <c r="CW52" i="25"/>
  <c r="CW63" i="25"/>
  <c r="CW64" i="25"/>
  <c r="CW57" i="25"/>
  <c r="CU41" i="25"/>
  <c r="CV41" i="25"/>
  <c r="CU29" i="25"/>
  <c r="CV29" i="25"/>
  <c r="CV17" i="25"/>
  <c r="CU17" i="25"/>
  <c r="CU15" i="25"/>
  <c r="CV15" i="25"/>
  <c r="CV9" i="25"/>
  <c r="CV50" i="25" s="1"/>
  <c r="CV11" i="25"/>
  <c r="CU11" i="25"/>
  <c r="CV54" i="25" l="1"/>
  <c r="CV49" i="25"/>
  <c r="CV59" i="25"/>
  <c r="CV60" i="25"/>
  <c r="CV58" i="25"/>
  <c r="CV64" i="25"/>
  <c r="CV52" i="25" l="1"/>
  <c r="CV55" i="25"/>
  <c r="CV61" i="25"/>
  <c r="CV63" i="25"/>
  <c r="CV51" i="25"/>
  <c r="CV53" i="25"/>
  <c r="CV57" i="25"/>
  <c r="CV62" i="25"/>
  <c r="CU9" i="25"/>
  <c r="CU49" i="25" l="1"/>
  <c r="CU50" i="25"/>
  <c r="CU59" i="25"/>
  <c r="CU54" i="25"/>
  <c r="CU63" i="25"/>
  <c r="CU60" i="25"/>
  <c r="CU58" i="25"/>
  <c r="CU64" i="25"/>
  <c r="CU51" i="25"/>
  <c r="CU53" i="25"/>
  <c r="CU57" i="25"/>
  <c r="CU62" i="25"/>
  <c r="CU52" i="25"/>
  <c r="CU55" i="25"/>
  <c r="CU61" i="25"/>
  <c r="CT15" i="25"/>
  <c r="CT11" i="25"/>
  <c r="CT41" i="25"/>
  <c r="CT17" i="25"/>
  <c r="CT49" i="25" l="1"/>
  <c r="CT50" i="25"/>
  <c r="CT54" i="25"/>
  <c r="CT59" i="25"/>
  <c r="CT60" i="25"/>
  <c r="CT58" i="25"/>
  <c r="CT61" i="25"/>
  <c r="CT63" i="25"/>
  <c r="CT55" i="25"/>
  <c r="CT52" i="25"/>
  <c r="CT64" i="25"/>
  <c r="CT51" i="25"/>
  <c r="CT53" i="25"/>
  <c r="CT57" i="25"/>
  <c r="CT62" i="25"/>
  <c r="CS29" i="25" l="1"/>
  <c r="D29" i="25" s="1"/>
  <c r="CS25" i="25"/>
  <c r="CS24" i="25"/>
  <c r="CS11" i="25"/>
  <c r="CS9" i="25"/>
  <c r="CS50" i="25" s="1"/>
  <c r="CS17" i="25"/>
  <c r="CS15" i="25"/>
  <c r="CS41" i="25"/>
  <c r="CS5" i="25"/>
  <c r="CR5" i="25"/>
  <c r="CR47" i="25" s="1"/>
  <c r="CR11" i="25"/>
  <c r="CR15" i="25"/>
  <c r="CR17" i="25"/>
  <c r="CR24" i="25"/>
  <c r="CR25" i="25"/>
  <c r="CR36" i="25"/>
  <c r="CR41" i="25"/>
  <c r="CQ5" i="25"/>
  <c r="CQ47" i="25" s="1"/>
  <c r="CQ41" i="25"/>
  <c r="CQ36" i="25"/>
  <c r="CQ25" i="25"/>
  <c r="CQ24" i="25"/>
  <c r="CQ17" i="25"/>
  <c r="CQ15" i="25"/>
  <c r="CQ11" i="25"/>
  <c r="CP11" i="25"/>
  <c r="CP15" i="25"/>
  <c r="CP17" i="25"/>
  <c r="CP24" i="25"/>
  <c r="CP25" i="25"/>
  <c r="CP36" i="25"/>
  <c r="CP41" i="25"/>
  <c r="CP42" i="25" s="1"/>
  <c r="CP47" i="25"/>
  <c r="CO11" i="25"/>
  <c r="CO15" i="25"/>
  <c r="CO17" i="25"/>
  <c r="CO24" i="25"/>
  <c r="CO25" i="25"/>
  <c r="CO36" i="25"/>
  <c r="CO41" i="25"/>
  <c r="CO47" i="25"/>
  <c r="CN11" i="25"/>
  <c r="CN15" i="25"/>
  <c r="CN17" i="25"/>
  <c r="CN24" i="25"/>
  <c r="CN25" i="25"/>
  <c r="CN36" i="25"/>
  <c r="CN41" i="25"/>
  <c r="CN47" i="25"/>
  <c r="CM47" i="25"/>
  <c r="CM11" i="25"/>
  <c r="CM15" i="25"/>
  <c r="CM17" i="25"/>
  <c r="CM24" i="25"/>
  <c r="CM25" i="25"/>
  <c r="CM36" i="25"/>
  <c r="CM41" i="25"/>
  <c r="CF41" i="25"/>
  <c r="CG41" i="25"/>
  <c r="CH41" i="25"/>
  <c r="CI41" i="25"/>
  <c r="CJ41" i="25"/>
  <c r="CK41" i="25"/>
  <c r="CL41" i="25"/>
  <c r="CE41" i="25"/>
  <c r="CD41" i="25"/>
  <c r="BZ41" i="25"/>
  <c r="CA41" i="25"/>
  <c r="CB41" i="25"/>
  <c r="CC41" i="25"/>
  <c r="CL47" i="25"/>
  <c r="CL11" i="25"/>
  <c r="CL50" i="25" s="1"/>
  <c r="CL15" i="25"/>
  <c r="CL17" i="25"/>
  <c r="CL24" i="25"/>
  <c r="CL25" i="25"/>
  <c r="CL36" i="25"/>
  <c r="CK47" i="25"/>
  <c r="CK11" i="25"/>
  <c r="CK15" i="25"/>
  <c r="CK17" i="25"/>
  <c r="CK24" i="25"/>
  <c r="CK25" i="25"/>
  <c r="CK36" i="25"/>
  <c r="CJ11" i="25"/>
  <c r="CJ15" i="25"/>
  <c r="CJ17" i="25"/>
  <c r="CJ24" i="25"/>
  <c r="CJ25" i="25"/>
  <c r="CJ36" i="25"/>
  <c r="CJ47" i="25"/>
  <c r="CI11" i="25"/>
  <c r="CI15" i="25"/>
  <c r="CI17" i="25"/>
  <c r="CI24" i="25"/>
  <c r="CI25" i="25"/>
  <c r="CI36" i="25"/>
  <c r="CI47" i="25"/>
  <c r="CH15" i="25"/>
  <c r="CH11" i="25"/>
  <c r="CH17" i="25"/>
  <c r="CH24" i="25"/>
  <c r="CH25" i="25"/>
  <c r="CH36" i="25"/>
  <c r="CH47" i="25"/>
  <c r="CG47" i="25"/>
  <c r="CG11" i="25"/>
  <c r="CG15" i="25"/>
  <c r="CG17" i="25"/>
  <c r="CG24" i="25"/>
  <c r="CG25" i="25"/>
  <c r="CG36" i="25"/>
  <c r="D7" i="34"/>
  <c r="D8" i="34"/>
  <c r="D9" i="34"/>
  <c r="D10" i="34"/>
  <c r="D11" i="34"/>
  <c r="D12" i="34"/>
  <c r="D6" i="34"/>
  <c r="C7" i="34"/>
  <c r="C8" i="34"/>
  <c r="C9" i="34"/>
  <c r="C10" i="34"/>
  <c r="C11" i="34"/>
  <c r="C12" i="34"/>
  <c r="C6" i="34"/>
  <c r="B7" i="34"/>
  <c r="B8" i="34"/>
  <c r="B9" i="34"/>
  <c r="B10" i="34"/>
  <c r="B11" i="34"/>
  <c r="B12" i="34"/>
  <c r="B6" i="34"/>
  <c r="CF11" i="25"/>
  <c r="CF15" i="25"/>
  <c r="CF17" i="25"/>
  <c r="CF24" i="25"/>
  <c r="CF25" i="25"/>
  <c r="CF36" i="25"/>
  <c r="CF47" i="25"/>
  <c r="CE47" i="25"/>
  <c r="CE36" i="25"/>
  <c r="CE25" i="25"/>
  <c r="CE24" i="25"/>
  <c r="CE17" i="25"/>
  <c r="CE15" i="25"/>
  <c r="CE11" i="25"/>
  <c r="CD47" i="25"/>
  <c r="CD36" i="25"/>
  <c r="CD25" i="25"/>
  <c r="CD24" i="25"/>
  <c r="CD17" i="25"/>
  <c r="CD15" i="25"/>
  <c r="CD11" i="25"/>
  <c r="CC47" i="25"/>
  <c r="CB47" i="25"/>
  <c r="CC11" i="25"/>
  <c r="CC50" i="25" s="1"/>
  <c r="CC15" i="25"/>
  <c r="CC17" i="25"/>
  <c r="CC24" i="25"/>
  <c r="CC25" i="25"/>
  <c r="CC36" i="25"/>
  <c r="CB11" i="25"/>
  <c r="CB15" i="25"/>
  <c r="CB17" i="25"/>
  <c r="CB24" i="25"/>
  <c r="CB25" i="25"/>
  <c r="CB36" i="25"/>
  <c r="CA47" i="25"/>
  <c r="CA11" i="25"/>
  <c r="CA15" i="25"/>
  <c r="CA17" i="25"/>
  <c r="CA24" i="25"/>
  <c r="CA25" i="25"/>
  <c r="CA36" i="25"/>
  <c r="BX47" i="25"/>
  <c r="BY47" i="25"/>
  <c r="BZ47" i="25"/>
  <c r="BW47" i="25"/>
  <c r="BZ11" i="25"/>
  <c r="BZ15" i="25"/>
  <c r="BZ17" i="25"/>
  <c r="BZ24" i="25"/>
  <c r="BZ25" i="25"/>
  <c r="BZ36" i="25"/>
  <c r="BY11" i="25"/>
  <c r="BY15" i="25"/>
  <c r="BY17" i="25"/>
  <c r="BY24" i="25"/>
  <c r="BY25" i="25"/>
  <c r="BY36" i="25"/>
  <c r="BY41" i="25"/>
  <c r="BX11" i="25"/>
  <c r="BX15" i="25"/>
  <c r="BX17" i="25"/>
  <c r="BX24" i="25"/>
  <c r="BX25" i="25"/>
  <c r="BX36" i="25"/>
  <c r="BX41" i="25"/>
  <c r="BW11" i="25"/>
  <c r="BW15" i="25"/>
  <c r="BW17" i="25"/>
  <c r="BW24" i="25"/>
  <c r="BW25" i="25"/>
  <c r="BW36" i="25"/>
  <c r="BW41" i="25"/>
  <c r="D11" i="32"/>
  <c r="C11" i="32"/>
  <c r="B11" i="32"/>
  <c r="B9" i="32"/>
  <c r="C9" i="32"/>
  <c r="D9" i="32"/>
  <c r="D7" i="32"/>
  <c r="C7" i="32"/>
  <c r="B7" i="32"/>
  <c r="B8" i="32"/>
  <c r="BV11" i="25"/>
  <c r="BU11" i="25"/>
  <c r="BV15" i="25"/>
  <c r="BU15" i="25"/>
  <c r="BV17" i="25"/>
  <c r="BU17" i="25"/>
  <c r="BU24" i="25"/>
  <c r="BV24" i="25"/>
  <c r="BU25" i="25"/>
  <c r="BV25" i="25"/>
  <c r="C14" i="32"/>
  <c r="B14" i="32"/>
  <c r="BV41" i="25"/>
  <c r="BV36" i="25"/>
  <c r="BT41" i="25"/>
  <c r="BU41" i="25"/>
  <c r="BU36" i="25"/>
  <c r="BU47" i="25"/>
  <c r="BT47" i="25"/>
  <c r="BT10" i="25"/>
  <c r="BT12" i="25"/>
  <c r="BT16" i="25"/>
  <c r="BT24" i="25"/>
  <c r="BT25" i="25"/>
  <c r="BT31" i="25"/>
  <c r="BT36" i="25"/>
  <c r="G47" i="25"/>
  <c r="H47" i="25"/>
  <c r="I47" i="25"/>
  <c r="J47" i="25"/>
  <c r="K47" i="25"/>
  <c r="L47" i="25"/>
  <c r="M47" i="25"/>
  <c r="N47" i="25"/>
  <c r="O47" i="25"/>
  <c r="P47" i="25"/>
  <c r="Q47" i="25"/>
  <c r="R47" i="25"/>
  <c r="S47" i="25"/>
  <c r="T47" i="25"/>
  <c r="U47" i="25"/>
  <c r="V47" i="25"/>
  <c r="W47" i="25"/>
  <c r="X47" i="25"/>
  <c r="Y47" i="25"/>
  <c r="Z47" i="25"/>
  <c r="AA47" i="25"/>
  <c r="AB47" i="25"/>
  <c r="AC47" i="25"/>
  <c r="AD47" i="25"/>
  <c r="AE47" i="25"/>
  <c r="AF47" i="25"/>
  <c r="AG47" i="25"/>
  <c r="AH47" i="25"/>
  <c r="AI47" i="25"/>
  <c r="AJ47" i="25"/>
  <c r="AK47" i="25"/>
  <c r="AL47" i="25"/>
  <c r="AM47" i="25"/>
  <c r="AN47" i="25"/>
  <c r="AO47" i="25"/>
  <c r="AP47" i="25"/>
  <c r="AQ47" i="25"/>
  <c r="AR47" i="25"/>
  <c r="AS47" i="25"/>
  <c r="AT47" i="25"/>
  <c r="AU47" i="25"/>
  <c r="AV47" i="25"/>
  <c r="AW47" i="25"/>
  <c r="AX47" i="25"/>
  <c r="AY47" i="25"/>
  <c r="AZ47" i="25"/>
  <c r="BA47" i="25"/>
  <c r="BB47" i="25"/>
  <c r="BC47" i="25"/>
  <c r="BD47" i="25"/>
  <c r="BE47" i="25"/>
  <c r="BF47" i="25"/>
  <c r="BG47" i="25"/>
  <c r="BH47" i="25"/>
  <c r="BI47" i="25"/>
  <c r="BJ47" i="25"/>
  <c r="BK47" i="25"/>
  <c r="BL47" i="25"/>
  <c r="BM47" i="25"/>
  <c r="BN47" i="25"/>
  <c r="BO47" i="25"/>
  <c r="BP47" i="25"/>
  <c r="BQ47" i="25"/>
  <c r="BR47" i="25"/>
  <c r="BS47" i="25"/>
  <c r="F47" i="25"/>
  <c r="BS41" i="25"/>
  <c r="BS36" i="25"/>
  <c r="BS31" i="25"/>
  <c r="BS25" i="25"/>
  <c r="BS24" i="25"/>
  <c r="BS16" i="25"/>
  <c r="BS12"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2" i="25"/>
  <c r="BR24" i="25"/>
  <c r="BR25" i="25"/>
  <c r="BR31" i="25"/>
  <c r="BR36" i="25"/>
  <c r="BR41" i="25"/>
  <c r="BQ10" i="25"/>
  <c r="BQ12" i="25"/>
  <c r="BQ16" i="25"/>
  <c r="BQ24" i="25"/>
  <c r="BQ25" i="25"/>
  <c r="BQ31" i="25"/>
  <c r="BQ36" i="25"/>
  <c r="BQ41" i="25"/>
  <c r="BO41" i="25"/>
  <c r="BP41" i="25"/>
  <c r="BO36" i="25"/>
  <c r="BP36" i="25"/>
  <c r="BO31" i="25"/>
  <c r="BP31" i="25"/>
  <c r="BO24" i="25"/>
  <c r="BP24" i="25"/>
  <c r="BO25" i="25"/>
  <c r="BP25" i="25"/>
  <c r="BO16" i="25"/>
  <c r="BP16" i="25"/>
  <c r="BP10" i="25"/>
  <c r="BO10" i="25"/>
  <c r="BP12" i="25"/>
  <c r="BO12" i="25"/>
  <c r="BN41" i="25"/>
  <c r="BN36" i="25"/>
  <c r="BN31" i="25"/>
  <c r="BN24" i="25"/>
  <c r="BN25" i="25"/>
  <c r="BN16" i="25"/>
  <c r="BN12" i="25"/>
  <c r="BN10" i="25"/>
  <c r="BM41" i="25"/>
  <c r="BM36" i="25"/>
  <c r="BM31" i="25"/>
  <c r="BM24" i="25"/>
  <c r="BM25" i="25"/>
  <c r="BM16" i="25"/>
  <c r="BM12" i="25"/>
  <c r="BM10" i="25"/>
  <c r="BL36" i="25"/>
  <c r="BL31" i="25"/>
  <c r="BL25" i="25"/>
  <c r="BL24" i="25"/>
  <c r="BL16" i="25"/>
  <c r="BL12" i="25"/>
  <c r="BL10" i="25"/>
  <c r="BL41" i="25"/>
  <c r="BK41" i="25"/>
  <c r="BK36" i="25"/>
  <c r="BK31" i="25"/>
  <c r="BK24" i="25"/>
  <c r="BK25" i="25"/>
  <c r="BK16" i="25"/>
  <c r="BK12" i="25"/>
  <c r="BK10" i="25"/>
  <c r="BJ41" i="25"/>
  <c r="BJ36" i="25"/>
  <c r="BJ31" i="25"/>
  <c r="BJ25" i="25"/>
  <c r="BJ24" i="25"/>
  <c r="BJ16" i="25"/>
  <c r="BJ12" i="25"/>
  <c r="BJ10" i="25"/>
  <c r="BI41" i="25"/>
  <c r="BI36" i="25"/>
  <c r="BI31" i="25"/>
  <c r="BI25" i="25"/>
  <c r="BI24" i="25"/>
  <c r="BI16" i="25"/>
  <c r="BI12" i="25"/>
  <c r="BI10" i="25"/>
  <c r="BH41" i="25"/>
  <c r="BH36" i="25"/>
  <c r="BH31" i="25"/>
  <c r="BH24" i="25"/>
  <c r="BH25" i="25"/>
  <c r="BH10" i="25"/>
  <c r="BH12" i="25"/>
  <c r="BH13" i="25"/>
  <c r="BH16" i="25"/>
  <c r="BH19" i="25"/>
  <c r="BG41" i="25"/>
  <c r="BG36" i="25"/>
  <c r="BG31" i="25"/>
  <c r="BG25" i="25"/>
  <c r="BG24" i="25"/>
  <c r="BG19" i="25"/>
  <c r="BG16" i="25"/>
  <c r="BG12" i="25"/>
  <c r="BG13" i="25"/>
  <c r="BG10" i="25"/>
  <c r="BF41" i="25"/>
  <c r="BF36" i="25"/>
  <c r="BF31" i="25"/>
  <c r="BF24" i="25"/>
  <c r="BF25" i="25"/>
  <c r="BF19" i="25"/>
  <c r="BF13" i="25"/>
  <c r="BF12" i="25"/>
  <c r="BF10" i="25"/>
  <c r="BE41" i="25"/>
  <c r="BE36" i="25"/>
  <c r="BE31" i="25"/>
  <c r="BE24" i="25"/>
  <c r="BE25" i="25"/>
  <c r="BE19" i="25"/>
  <c r="BE16" i="25"/>
  <c r="BE13" i="25"/>
  <c r="BE12" i="25"/>
  <c r="BE10" i="25"/>
  <c r="BD10" i="25"/>
  <c r="BD12" i="25"/>
  <c r="BD19" i="25"/>
  <c r="BD13" i="25"/>
  <c r="BD16" i="25"/>
  <c r="BD24" i="25"/>
  <c r="BD25" i="25"/>
  <c r="BD31" i="25"/>
  <c r="BD36" i="25"/>
  <c r="BD41" i="25"/>
  <c r="BC41" i="25"/>
  <c r="BC36" i="25"/>
  <c r="BC31" i="25"/>
  <c r="BC24" i="25"/>
  <c r="BC25" i="25"/>
  <c r="BC12" i="25"/>
  <c r="BC13" i="25"/>
  <c r="BC16" i="25"/>
  <c r="BC19" i="25"/>
  <c r="BC10" i="25"/>
  <c r="BB41" i="25"/>
  <c r="BB36" i="25"/>
  <c r="BB31" i="25"/>
  <c r="BB25" i="25"/>
  <c r="BB24" i="25"/>
  <c r="BB19" i="25"/>
  <c r="BB13" i="25"/>
  <c r="BB12" i="25"/>
  <c r="BB10" i="25"/>
  <c r="AV41" i="25"/>
  <c r="AW41" i="25"/>
  <c r="AX41" i="25"/>
  <c r="AY41" i="25"/>
  <c r="AZ41" i="25"/>
  <c r="BA41" i="25"/>
  <c r="AU41" i="25"/>
  <c r="AH41" i="25"/>
  <c r="AI41" i="25"/>
  <c r="AJ41" i="25"/>
  <c r="AK41" i="25"/>
  <c r="AL41" i="25"/>
  <c r="AM41" i="25"/>
  <c r="AN41" i="25"/>
  <c r="AO41" i="25"/>
  <c r="AP41" i="25"/>
  <c r="AQ41" i="25"/>
  <c r="AR41" i="25"/>
  <c r="AS41" i="25"/>
  <c r="AT41" i="25"/>
  <c r="AG41" i="25"/>
  <c r="V41" i="25"/>
  <c r="W41" i="25"/>
  <c r="X41" i="25"/>
  <c r="Y41" i="25"/>
  <c r="Z41" i="25"/>
  <c r="AA41" i="25"/>
  <c r="AB41" i="25"/>
  <c r="AC41" i="25"/>
  <c r="AD41" i="25"/>
  <c r="AE41" i="25"/>
  <c r="AF41" i="25"/>
  <c r="U41" i="25"/>
  <c r="J41" i="25"/>
  <c r="K41" i="25"/>
  <c r="L41" i="25"/>
  <c r="M41" i="25"/>
  <c r="N41" i="25"/>
  <c r="O41" i="25"/>
  <c r="P41" i="25"/>
  <c r="Q41" i="25"/>
  <c r="S41" i="25"/>
  <c r="T41" i="25"/>
  <c r="I41" i="25"/>
  <c r="G41" i="25"/>
  <c r="H41" i="25"/>
  <c r="F41" i="25"/>
  <c r="AW36" i="25"/>
  <c r="AX36" i="25"/>
  <c r="AY36" i="25"/>
  <c r="AZ36" i="25"/>
  <c r="BA36" i="25"/>
  <c r="AV36" i="25"/>
  <c r="AV31" i="25"/>
  <c r="AW31" i="25"/>
  <c r="AX31" i="25"/>
  <c r="AY31" i="25"/>
  <c r="AZ31" i="25"/>
  <c r="BA31" i="25"/>
  <c r="AU31" i="25"/>
  <c r="AU32" i="25"/>
  <c r="AU27" i="25"/>
  <c r="AZ25" i="25"/>
  <c r="AY25" i="25"/>
  <c r="AX25" i="25"/>
  <c r="AW25" i="25"/>
  <c r="AV25" i="25"/>
  <c r="BA24" i="25"/>
  <c r="AZ24" i="25"/>
  <c r="AY24" i="25"/>
  <c r="AX24" i="25"/>
  <c r="AW24" i="25"/>
  <c r="AV24" i="25"/>
  <c r="AU24" i="25"/>
  <c r="BA12" i="25"/>
  <c r="AZ12" i="25"/>
  <c r="AY12" i="25"/>
  <c r="AX12" i="25"/>
  <c r="AW12" i="25"/>
  <c r="AV12" i="25"/>
  <c r="AU12" i="25"/>
  <c r="AZ13" i="25"/>
  <c r="AY13" i="25"/>
  <c r="AX13" i="25"/>
  <c r="AW13" i="25"/>
  <c r="AV13" i="25"/>
  <c r="AU13" i="25"/>
  <c r="BA16" i="25"/>
  <c r="AZ16" i="25"/>
  <c r="AY16" i="25"/>
  <c r="AX16" i="25"/>
  <c r="AW16" i="25"/>
  <c r="AV16" i="25"/>
  <c r="AU16" i="25"/>
  <c r="BA19" i="25"/>
  <c r="AZ19" i="25"/>
  <c r="AY19" i="25"/>
  <c r="AX19" i="25"/>
  <c r="AW19" i="25"/>
  <c r="AV19" i="25"/>
  <c r="AU19"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L50" i="25" s="1"/>
  <c r="AM10" i="25"/>
  <c r="AN10" i="25"/>
  <c r="AO10" i="25"/>
  <c r="AP10" i="25"/>
  <c r="AR10" i="25"/>
  <c r="AS10" i="25"/>
  <c r="AT10" i="25"/>
  <c r="AH12" i="25"/>
  <c r="AI12" i="25"/>
  <c r="AJ12" i="25"/>
  <c r="AK12" i="25"/>
  <c r="AL12" i="25"/>
  <c r="AM12" i="25"/>
  <c r="AN12" i="25"/>
  <c r="AO12" i="25"/>
  <c r="AP12" i="25"/>
  <c r="AR12" i="25"/>
  <c r="AS12" i="25"/>
  <c r="AT12" i="25"/>
  <c r="AH13" i="25"/>
  <c r="AI13" i="25"/>
  <c r="AJ13" i="25"/>
  <c r="AK13" i="25"/>
  <c r="AM13" i="25"/>
  <c r="AN13" i="25"/>
  <c r="AO13" i="25"/>
  <c r="AP13" i="25"/>
  <c r="AR13" i="25"/>
  <c r="AS13" i="25"/>
  <c r="AT13" i="25"/>
  <c r="AH16" i="25"/>
  <c r="AI16" i="25"/>
  <c r="AJ16" i="25"/>
  <c r="AK16" i="25"/>
  <c r="AL16" i="25"/>
  <c r="AM16" i="25"/>
  <c r="AN16" i="25"/>
  <c r="AO16" i="25"/>
  <c r="AP16" i="25"/>
  <c r="AR16" i="25"/>
  <c r="AS16" i="25"/>
  <c r="AH19" i="25"/>
  <c r="AI19" i="25"/>
  <c r="AJ19" i="25"/>
  <c r="AK19" i="25"/>
  <c r="AL19" i="25"/>
  <c r="AM19" i="25"/>
  <c r="AN19" i="25"/>
  <c r="AO19" i="25"/>
  <c r="AP19" i="25"/>
  <c r="AR19" i="25"/>
  <c r="AS19" i="25"/>
  <c r="AT19" i="25"/>
  <c r="AH21" i="25"/>
  <c r="AI21" i="25"/>
  <c r="AK21" i="25"/>
  <c r="AM21" i="25"/>
  <c r="AN21" i="25"/>
  <c r="AH24" i="25"/>
  <c r="AI24" i="25"/>
  <c r="AJ24" i="25"/>
  <c r="AK24" i="25"/>
  <c r="AL24" i="25"/>
  <c r="AM24" i="25"/>
  <c r="AN24" i="25"/>
  <c r="AO24" i="25"/>
  <c r="AP24" i="25"/>
  <c r="AR24" i="25"/>
  <c r="AT24" i="25"/>
  <c r="AH25" i="25"/>
  <c r="AI25" i="25"/>
  <c r="AJ25" i="25"/>
  <c r="AK25" i="25"/>
  <c r="AL25" i="25"/>
  <c r="AM25" i="25"/>
  <c r="AN25" i="25"/>
  <c r="AO25" i="25"/>
  <c r="AP25" i="25"/>
  <c r="AR25" i="25"/>
  <c r="AS25" i="25"/>
  <c r="AT25" i="25"/>
  <c r="AH27" i="25"/>
  <c r="AI27" i="25"/>
  <c r="AJ27" i="25"/>
  <c r="AK27" i="25"/>
  <c r="AL27" i="25"/>
  <c r="AM27" i="25"/>
  <c r="AN27" i="25"/>
  <c r="AO27" i="25"/>
  <c r="AP27" i="25"/>
  <c r="AR27" i="25"/>
  <c r="AS27" i="25"/>
  <c r="AT27" i="25"/>
  <c r="AH31" i="25"/>
  <c r="AI31" i="25"/>
  <c r="AJ31" i="25"/>
  <c r="AK31" i="25"/>
  <c r="AL31" i="25"/>
  <c r="AM31" i="25"/>
  <c r="AN31" i="25"/>
  <c r="AO31" i="25"/>
  <c r="AP31" i="25"/>
  <c r="AR31" i="25"/>
  <c r="AS31" i="25"/>
  <c r="AT31" i="25"/>
  <c r="AH32" i="25"/>
  <c r="AI32" i="25"/>
  <c r="AJ32" i="25"/>
  <c r="AK32" i="25"/>
  <c r="AL32" i="25"/>
  <c r="AM32" i="25"/>
  <c r="AN32" i="25"/>
  <c r="AO32" i="25"/>
  <c r="AP32" i="25"/>
  <c r="AR32" i="25"/>
  <c r="AS32" i="25"/>
  <c r="AT32" i="25"/>
  <c r="AH36" i="25"/>
  <c r="AI36" i="25"/>
  <c r="AJ36" i="25"/>
  <c r="AK36" i="25"/>
  <c r="AL36" i="25"/>
  <c r="AN36" i="25"/>
  <c r="AO36" i="25"/>
  <c r="AP36" i="25"/>
  <c r="AR36" i="25"/>
  <c r="AS36" i="25"/>
  <c r="AT36" i="25"/>
  <c r="AG36" i="25"/>
  <c r="AG24" i="25"/>
  <c r="AG27" i="25"/>
  <c r="AG31" i="25"/>
  <c r="AG32" i="25"/>
  <c r="AG21" i="25"/>
  <c r="AG12" i="25"/>
  <c r="AG13" i="25"/>
  <c r="AG16" i="25"/>
  <c r="AG19" i="25"/>
  <c r="AG10" i="25"/>
  <c r="C7" i="22"/>
  <c r="D7" i="22"/>
  <c r="C11" i="22"/>
  <c r="D11" i="22"/>
  <c r="B7" i="22"/>
  <c r="B11" i="22"/>
  <c r="AC25" i="25"/>
  <c r="AD25" i="25"/>
  <c r="AE25" i="25"/>
  <c r="AF25" i="25"/>
  <c r="AB25" i="25"/>
  <c r="U37" i="25"/>
  <c r="X36" i="25"/>
  <c r="Y36" i="25"/>
  <c r="Z36" i="25"/>
  <c r="AA36" i="25"/>
  <c r="AB36" i="25"/>
  <c r="AC36" i="25"/>
  <c r="AD36" i="25"/>
  <c r="AE36" i="25"/>
  <c r="AF36" i="25"/>
  <c r="W36" i="25"/>
  <c r="AC27" i="25"/>
  <c r="AD27" i="25"/>
  <c r="AE27" i="25"/>
  <c r="AF27" i="25"/>
  <c r="AC31" i="25"/>
  <c r="AD31" i="25"/>
  <c r="AE31" i="25"/>
  <c r="AF31" i="25"/>
  <c r="AC32" i="25"/>
  <c r="AD32" i="25"/>
  <c r="AE32" i="25"/>
  <c r="AF32" i="25"/>
  <c r="V27" i="25"/>
  <c r="W27" i="25"/>
  <c r="X27" i="25"/>
  <c r="Y27" i="25"/>
  <c r="Z27" i="25"/>
  <c r="AA27" i="25"/>
  <c r="AB27" i="25"/>
  <c r="V31" i="25"/>
  <c r="W31" i="25"/>
  <c r="X31" i="25"/>
  <c r="Y31" i="25"/>
  <c r="Z31" i="25"/>
  <c r="AB31" i="25"/>
  <c r="V32" i="25"/>
  <c r="W32" i="25"/>
  <c r="X32" i="25"/>
  <c r="Y32" i="25"/>
  <c r="Z32" i="25"/>
  <c r="AA32" i="25"/>
  <c r="AB32" i="25"/>
  <c r="U31" i="25"/>
  <c r="U32" i="25"/>
  <c r="U27" i="25"/>
  <c r="Y6" i="25"/>
  <c r="Z6" i="25"/>
  <c r="Y7" i="25"/>
  <c r="Y10" i="25"/>
  <c r="Z10" i="25"/>
  <c r="AA10" i="25"/>
  <c r="AB10" i="25"/>
  <c r="AC10" i="25"/>
  <c r="AD10" i="25"/>
  <c r="AE10" i="25"/>
  <c r="AF10" i="25"/>
  <c r="Y12" i="25"/>
  <c r="Z12" i="25"/>
  <c r="AA12" i="25"/>
  <c r="AB12" i="25"/>
  <c r="AC12" i="25"/>
  <c r="AD12" i="25"/>
  <c r="AE12" i="25"/>
  <c r="AF12" i="25"/>
  <c r="Y13" i="25"/>
  <c r="Z13" i="25"/>
  <c r="AA13" i="25"/>
  <c r="AB13" i="25"/>
  <c r="AC13" i="25"/>
  <c r="AD13" i="25"/>
  <c r="AE13" i="25"/>
  <c r="AF13" i="25"/>
  <c r="Y16" i="25"/>
  <c r="Z16" i="25"/>
  <c r="AA16" i="25"/>
  <c r="AB16" i="25"/>
  <c r="AD16" i="25"/>
  <c r="AE16" i="25"/>
  <c r="AF16" i="25"/>
  <c r="Y19" i="25"/>
  <c r="Z19" i="25"/>
  <c r="AA19" i="25"/>
  <c r="AC19" i="25"/>
  <c r="AD19" i="25"/>
  <c r="AE19" i="25"/>
  <c r="AF19" i="25"/>
  <c r="Y21" i="25"/>
  <c r="Z21" i="25"/>
  <c r="AA21" i="25"/>
  <c r="AB21" i="25"/>
  <c r="AC21" i="25"/>
  <c r="AD21" i="25"/>
  <c r="AE21" i="25"/>
  <c r="AF21" i="25"/>
  <c r="Y24" i="25"/>
  <c r="Z24" i="25"/>
  <c r="AA24" i="25"/>
  <c r="AC24" i="25"/>
  <c r="AD24" i="25"/>
  <c r="AE24" i="25"/>
  <c r="AF24" i="25"/>
  <c r="X24" i="25"/>
  <c r="V6" i="25"/>
  <c r="W6" i="25"/>
  <c r="X6" i="25"/>
  <c r="V7" i="25"/>
  <c r="W7" i="25"/>
  <c r="X7" i="25"/>
  <c r="V10" i="25"/>
  <c r="W10" i="25"/>
  <c r="X10" i="25"/>
  <c r="V12" i="25"/>
  <c r="W12" i="25"/>
  <c r="X12" i="25"/>
  <c r="V13" i="25"/>
  <c r="W13" i="25"/>
  <c r="X13" i="25"/>
  <c r="V16" i="25"/>
  <c r="W16" i="25"/>
  <c r="X16" i="25"/>
  <c r="V19" i="25"/>
  <c r="W19" i="25"/>
  <c r="X19" i="25"/>
  <c r="V20" i="25"/>
  <c r="V21" i="25"/>
  <c r="W21" i="25"/>
  <c r="X21" i="25"/>
  <c r="U7" i="25"/>
  <c r="U10" i="25"/>
  <c r="U12" i="25"/>
  <c r="U13" i="25"/>
  <c r="U16" i="25"/>
  <c r="U19" i="25"/>
  <c r="U20" i="25"/>
  <c r="U21" i="25"/>
  <c r="U6" i="25"/>
  <c r="J37" i="25"/>
  <c r="K37" i="25"/>
  <c r="L37" i="25"/>
  <c r="M37" i="25"/>
  <c r="N37" i="25"/>
  <c r="O37" i="25"/>
  <c r="P37" i="25"/>
  <c r="Q37" i="25"/>
  <c r="R37" i="25"/>
  <c r="T37" i="25"/>
  <c r="J27" i="25"/>
  <c r="K27" i="25"/>
  <c r="L27" i="25"/>
  <c r="M27" i="25"/>
  <c r="N27" i="25"/>
  <c r="O27" i="25"/>
  <c r="P27" i="25"/>
  <c r="Q27" i="25"/>
  <c r="R27" i="25"/>
  <c r="S27" i="25"/>
  <c r="T27" i="25"/>
  <c r="J31" i="25"/>
  <c r="K31" i="25"/>
  <c r="L31" i="25"/>
  <c r="M31" i="25"/>
  <c r="N31" i="25"/>
  <c r="O31" i="25"/>
  <c r="P31" i="25"/>
  <c r="Q31" i="25"/>
  <c r="R31" i="25"/>
  <c r="S31" i="25"/>
  <c r="T31" i="25"/>
  <c r="J32" i="25"/>
  <c r="K32" i="25"/>
  <c r="L32" i="25"/>
  <c r="M32" i="25"/>
  <c r="N32" i="25"/>
  <c r="O32" i="25"/>
  <c r="P32" i="25"/>
  <c r="Q32" i="25"/>
  <c r="R32" i="25"/>
  <c r="S32" i="25"/>
  <c r="T32"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2" i="25"/>
  <c r="K12" i="25"/>
  <c r="L12" i="25"/>
  <c r="M12" i="25"/>
  <c r="N12" i="25"/>
  <c r="P12" i="25"/>
  <c r="Q12" i="25"/>
  <c r="R12" i="25"/>
  <c r="S12" i="25"/>
  <c r="T12" i="25"/>
  <c r="J13" i="25"/>
  <c r="L13" i="25"/>
  <c r="M13" i="25"/>
  <c r="N13" i="25"/>
  <c r="O13" i="25"/>
  <c r="P13" i="25"/>
  <c r="Q13" i="25"/>
  <c r="R13" i="25"/>
  <c r="S13" i="25"/>
  <c r="T13" i="25"/>
  <c r="J16" i="25"/>
  <c r="K16" i="25"/>
  <c r="L16" i="25"/>
  <c r="M16" i="25"/>
  <c r="N16" i="25"/>
  <c r="O16" i="25"/>
  <c r="Q16" i="25"/>
  <c r="R16" i="25"/>
  <c r="S16" i="25"/>
  <c r="T16" i="25"/>
  <c r="J19" i="25"/>
  <c r="K19" i="25"/>
  <c r="L19" i="25"/>
  <c r="M19" i="25"/>
  <c r="N19" i="25"/>
  <c r="O19" i="25"/>
  <c r="P19" i="25"/>
  <c r="Q19" i="25"/>
  <c r="S19" i="25"/>
  <c r="T19" i="25"/>
  <c r="J20" i="25"/>
  <c r="K20" i="25"/>
  <c r="L20" i="25"/>
  <c r="M20" i="25"/>
  <c r="N20" i="25"/>
  <c r="O20" i="25"/>
  <c r="P20" i="25"/>
  <c r="Q20" i="25"/>
  <c r="R20" i="25"/>
  <c r="S20" i="25"/>
  <c r="T20" i="25"/>
  <c r="J21" i="25"/>
  <c r="K21" i="25"/>
  <c r="L21" i="25"/>
  <c r="M21" i="25"/>
  <c r="N21" i="25"/>
  <c r="O21" i="25"/>
  <c r="P21" i="25"/>
  <c r="Q21" i="25"/>
  <c r="R21" i="25"/>
  <c r="S21" i="25"/>
  <c r="T21" i="25"/>
  <c r="I37" i="25"/>
  <c r="I31" i="25"/>
  <c r="I32" i="25"/>
  <c r="I27" i="25"/>
  <c r="I7" i="25"/>
  <c r="I10" i="25"/>
  <c r="I12" i="25"/>
  <c r="I13" i="25"/>
  <c r="I16" i="25"/>
  <c r="I19" i="25"/>
  <c r="I20" i="25"/>
  <c r="I21" i="25"/>
  <c r="I6" i="25"/>
  <c r="C8" i="14"/>
  <c r="D8" i="14"/>
  <c r="B8" i="14"/>
  <c r="G37" i="25"/>
  <c r="H37" i="25"/>
  <c r="G27" i="25"/>
  <c r="H27" i="25"/>
  <c r="G31" i="25"/>
  <c r="H31" i="25"/>
  <c r="G32" i="25"/>
  <c r="H32" i="25"/>
  <c r="G6" i="25"/>
  <c r="H6" i="25"/>
  <c r="G7" i="25"/>
  <c r="H7" i="25"/>
  <c r="G10" i="25"/>
  <c r="H10" i="25"/>
  <c r="G12" i="25"/>
  <c r="H12" i="25"/>
  <c r="G13" i="25"/>
  <c r="H13" i="25"/>
  <c r="G16" i="25"/>
  <c r="H16" i="25"/>
  <c r="G19" i="25"/>
  <c r="H19" i="25"/>
  <c r="G20" i="25"/>
  <c r="H20" i="25"/>
  <c r="G21" i="25"/>
  <c r="H21" i="25"/>
  <c r="F37" i="25"/>
  <c r="F32" i="25"/>
  <c r="F31" i="25"/>
  <c r="F27" i="25"/>
  <c r="F21" i="25"/>
  <c r="F20" i="25"/>
  <c r="F16" i="25"/>
  <c r="F19" i="25"/>
  <c r="F13" i="25"/>
  <c r="F12"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X50" i="25" l="1"/>
  <c r="AW50" i="25"/>
  <c r="BO50" i="25"/>
  <c r="O50" i="25"/>
  <c r="BA50" i="25"/>
  <c r="C27" i="25"/>
  <c r="C15" i="31" s="1"/>
  <c r="I50" i="25"/>
  <c r="M50" i="25"/>
  <c r="V50" i="25"/>
  <c r="AE50" i="25"/>
  <c r="Z50" i="25"/>
  <c r="AS50" i="25"/>
  <c r="AJ50" i="25"/>
  <c r="AU50" i="25"/>
  <c r="BD50" i="25"/>
  <c r="BI50" i="25"/>
  <c r="BJ50" i="25"/>
  <c r="BK50" i="25"/>
  <c r="BM50" i="25"/>
  <c r="BN50" i="25"/>
  <c r="BW50" i="25"/>
  <c r="T50" i="25"/>
  <c r="L50" i="25"/>
  <c r="AD50" i="25"/>
  <c r="Y50" i="25"/>
  <c r="AR50" i="25"/>
  <c r="AI50" i="25"/>
  <c r="AV50" i="25"/>
  <c r="BE50" i="25"/>
  <c r="BL50" i="25"/>
  <c r="CK50" i="25"/>
  <c r="S50" i="25"/>
  <c r="K50" i="25"/>
  <c r="AC50" i="25"/>
  <c r="AP50" i="25"/>
  <c r="AH50" i="25"/>
  <c r="BH50" i="25"/>
  <c r="CF50" i="25"/>
  <c r="H50" i="25"/>
  <c r="R50" i="25"/>
  <c r="J50" i="25"/>
  <c r="AB50" i="25"/>
  <c r="AG50" i="25"/>
  <c r="AO50" i="25"/>
  <c r="AQ49" i="25"/>
  <c r="AQ50" i="25"/>
  <c r="AX50" i="25"/>
  <c r="BF50" i="25"/>
  <c r="BP50" i="25"/>
  <c r="CJ50" i="25"/>
  <c r="Q50" i="25"/>
  <c r="AA50" i="25"/>
  <c r="AN50" i="25"/>
  <c r="AY50" i="25"/>
  <c r="BB50" i="25"/>
  <c r="BG50" i="25"/>
  <c r="BS50" i="25"/>
  <c r="BT50" i="25"/>
  <c r="BZ50" i="25"/>
  <c r="CH50" i="25"/>
  <c r="CI50" i="25"/>
  <c r="G50" i="25"/>
  <c r="P50" i="25"/>
  <c r="AM50" i="25"/>
  <c r="AZ50" i="25"/>
  <c r="BC50" i="25"/>
  <c r="BR50" i="25"/>
  <c r="CB50" i="25"/>
  <c r="CE50" i="25"/>
  <c r="CG50" i="25"/>
  <c r="CM50" i="25"/>
  <c r="CR50" i="25"/>
  <c r="BU50" i="25"/>
  <c r="BY50" i="25"/>
  <c r="CA50" i="25"/>
  <c r="CD50" i="25"/>
  <c r="CN50" i="25"/>
  <c r="CO50" i="25"/>
  <c r="CP50" i="25"/>
  <c r="F49" i="25"/>
  <c r="F50" i="25"/>
  <c r="N50" i="25"/>
  <c r="U50" i="25"/>
  <c r="W50" i="25"/>
  <c r="AF50" i="25"/>
  <c r="AT50" i="25"/>
  <c r="AK50" i="25"/>
  <c r="BQ50" i="25"/>
  <c r="BV50" i="25"/>
  <c r="BX50" i="25"/>
  <c r="CQ50" i="25"/>
  <c r="CK49" i="25"/>
  <c r="Z49" i="25"/>
  <c r="AU49" i="25"/>
  <c r="H49" i="25"/>
  <c r="AS49" i="25"/>
  <c r="BI49" i="25"/>
  <c r="AG49" i="25"/>
  <c r="AO49" i="25"/>
  <c r="AY49" i="25"/>
  <c r="J49" i="25"/>
  <c r="AZ49" i="25"/>
  <c r="BR49" i="25"/>
  <c r="I49" i="25"/>
  <c r="M49" i="25"/>
  <c r="V49" i="25"/>
  <c r="AE49" i="25"/>
  <c r="AJ49" i="25"/>
  <c r="BD49" i="25"/>
  <c r="BJ49" i="25"/>
  <c r="BK49" i="25"/>
  <c r="BM49" i="25"/>
  <c r="BN49" i="25"/>
  <c r="BW49" i="25"/>
  <c r="CL49" i="25"/>
  <c r="T49" i="25"/>
  <c r="L49" i="25"/>
  <c r="AD49" i="25"/>
  <c r="Y49" i="25"/>
  <c r="AR49" i="25"/>
  <c r="AI49" i="25"/>
  <c r="AV49" i="25"/>
  <c r="BE49" i="25"/>
  <c r="BL49" i="25"/>
  <c r="S49" i="25"/>
  <c r="K49" i="25"/>
  <c r="AC49" i="25"/>
  <c r="AP49" i="25"/>
  <c r="AH49" i="25"/>
  <c r="AW49" i="25"/>
  <c r="BH49" i="25"/>
  <c r="BO49" i="25"/>
  <c r="CF49" i="25"/>
  <c r="AB49" i="25"/>
  <c r="AX49" i="25"/>
  <c r="BF49" i="25"/>
  <c r="BP49" i="25"/>
  <c r="CC49" i="25"/>
  <c r="CJ49" i="25"/>
  <c r="CS49" i="25"/>
  <c r="R49" i="25"/>
  <c r="G49" i="25"/>
  <c r="Q49" i="25"/>
  <c r="AA49" i="25"/>
  <c r="AN49" i="25"/>
  <c r="BB49" i="25"/>
  <c r="BG49" i="25"/>
  <c r="BS49" i="25"/>
  <c r="BT49" i="25"/>
  <c r="BZ49" i="25"/>
  <c r="CH49" i="25"/>
  <c r="CI49" i="25"/>
  <c r="P49" i="25"/>
  <c r="AM49" i="25"/>
  <c r="BC49" i="25"/>
  <c r="CB49" i="25"/>
  <c r="CE49" i="25"/>
  <c r="CG49" i="25"/>
  <c r="CM49" i="25"/>
  <c r="CR49" i="25"/>
  <c r="O49" i="25"/>
  <c r="X49" i="25"/>
  <c r="AL49" i="25"/>
  <c r="BA49" i="25"/>
  <c r="BU49" i="25"/>
  <c r="BY49" i="25"/>
  <c r="CA49" i="25"/>
  <c r="CD49" i="25"/>
  <c r="CN49" i="25"/>
  <c r="CO49" i="25"/>
  <c r="CP49" i="25"/>
  <c r="N49" i="25"/>
  <c r="U49" i="25"/>
  <c r="W49" i="25"/>
  <c r="AF49" i="25"/>
  <c r="AT49" i="25"/>
  <c r="AK49" i="25"/>
  <c r="BQ49" i="25"/>
  <c r="BV49" i="25"/>
  <c r="BX49" i="25"/>
  <c r="CQ49" i="25"/>
  <c r="G54" i="25"/>
  <c r="AU54" i="25"/>
  <c r="BW54" i="25"/>
  <c r="CL54" i="25"/>
  <c r="Q54" i="25"/>
  <c r="AA54" i="25"/>
  <c r="AN54" i="25"/>
  <c r="AY54" i="25"/>
  <c r="BB54" i="25"/>
  <c r="BG54" i="25"/>
  <c r="BU54" i="25"/>
  <c r="M54" i="25"/>
  <c r="V54" i="25"/>
  <c r="AE54" i="25"/>
  <c r="Z54" i="25"/>
  <c r="AS54" i="25"/>
  <c r="AJ54" i="25"/>
  <c r="BD54" i="25"/>
  <c r="BI54" i="25"/>
  <c r="BJ54" i="25"/>
  <c r="BK54" i="25"/>
  <c r="BM54" i="25"/>
  <c r="BN54" i="25"/>
  <c r="T54" i="25"/>
  <c r="L54" i="25"/>
  <c r="AD54" i="25"/>
  <c r="Y54" i="25"/>
  <c r="AR54" i="25"/>
  <c r="AI54" i="25"/>
  <c r="AV54" i="25"/>
  <c r="BE54" i="25"/>
  <c r="BL54" i="25"/>
  <c r="CK54" i="25"/>
  <c r="I54" i="25"/>
  <c r="S54" i="25"/>
  <c r="K54" i="25"/>
  <c r="AC54" i="25"/>
  <c r="AP54" i="25"/>
  <c r="AH54" i="25"/>
  <c r="AW54" i="25"/>
  <c r="BH54" i="25"/>
  <c r="BO54" i="25"/>
  <c r="CF54" i="25"/>
  <c r="H54" i="25"/>
  <c r="R54" i="25"/>
  <c r="J54" i="25"/>
  <c r="AB54" i="25"/>
  <c r="AG54" i="25"/>
  <c r="AO54" i="25"/>
  <c r="AQ59" i="25"/>
  <c r="AQ54" i="25"/>
  <c r="AX54" i="25"/>
  <c r="BF54" i="25"/>
  <c r="BP54" i="25"/>
  <c r="CC54" i="25"/>
  <c r="CJ54" i="25"/>
  <c r="D9" i="25"/>
  <c r="CS54" i="25"/>
  <c r="BS54" i="25"/>
  <c r="BT54" i="25"/>
  <c r="BZ54" i="25"/>
  <c r="CH54" i="25"/>
  <c r="CI54" i="25"/>
  <c r="P54" i="25"/>
  <c r="AM54" i="25"/>
  <c r="AZ54" i="25"/>
  <c r="BC54" i="25"/>
  <c r="BR54" i="25"/>
  <c r="CB54" i="25"/>
  <c r="CE54" i="25"/>
  <c r="CG54" i="25"/>
  <c r="CM54" i="25"/>
  <c r="CR54" i="25"/>
  <c r="O54" i="25"/>
  <c r="X54" i="25"/>
  <c r="AL54" i="25"/>
  <c r="BA54" i="25"/>
  <c r="BY54" i="25"/>
  <c r="CA54" i="25"/>
  <c r="CD54" i="25"/>
  <c r="CN54" i="25"/>
  <c r="CO54" i="25"/>
  <c r="CP54" i="25"/>
  <c r="F54" i="25"/>
  <c r="N54" i="25"/>
  <c r="U54" i="25"/>
  <c r="W54" i="25"/>
  <c r="AF54" i="25"/>
  <c r="AT54" i="25"/>
  <c r="AK54" i="25"/>
  <c r="BQ54" i="25"/>
  <c r="BV54" i="25"/>
  <c r="BX54" i="25"/>
  <c r="CQ54" i="25"/>
  <c r="C17" i="25"/>
  <c r="D17" i="25"/>
  <c r="D6" i="25"/>
  <c r="D4" i="31" s="1"/>
  <c r="L4" i="31" s="1"/>
  <c r="D36" i="25"/>
  <c r="D18" i="31" s="1"/>
  <c r="B19" i="25"/>
  <c r="D19" i="25"/>
  <c r="D10" i="31" s="1"/>
  <c r="E14" i="29"/>
  <c r="E9" i="24"/>
  <c r="E10" i="24"/>
  <c r="D15"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59" i="25"/>
  <c r="AX59" i="25"/>
  <c r="BF59" i="25"/>
  <c r="BH59" i="25"/>
  <c r="BO59" i="25"/>
  <c r="CA59" i="25"/>
  <c r="CD59" i="25"/>
  <c r="CF59" i="25"/>
  <c r="CP59" i="25"/>
  <c r="CN59" i="25"/>
  <c r="AR59" i="25"/>
  <c r="BY59" i="25"/>
  <c r="T59" i="25"/>
  <c r="P59" i="25"/>
  <c r="C11" i="25"/>
  <c r="B11" i="25"/>
  <c r="D11" i="25"/>
  <c r="BU59" i="25"/>
  <c r="S59" i="25"/>
  <c r="K59" i="25"/>
  <c r="X59" i="25"/>
  <c r="AC59" i="25"/>
  <c r="AL59" i="25"/>
  <c r="AY59" i="25"/>
  <c r="BB59" i="25"/>
  <c r="BQ59" i="25"/>
  <c r="BV59" i="25"/>
  <c r="BX59" i="25"/>
  <c r="CJ59" i="25"/>
  <c r="CS59" i="25"/>
  <c r="N59" i="25"/>
  <c r="U59" i="25"/>
  <c r="W59" i="25"/>
  <c r="AF59" i="25"/>
  <c r="AB59" i="25"/>
  <c r="AG59" i="25"/>
  <c r="AT59" i="25"/>
  <c r="AO59" i="25"/>
  <c r="AK59" i="25"/>
  <c r="AV59" i="25"/>
  <c r="AZ59" i="25"/>
  <c r="BC59" i="25"/>
  <c r="BE59" i="25"/>
  <c r="BG59" i="25"/>
  <c r="BI59" i="25"/>
  <c r="BJ59" i="25"/>
  <c r="BK59" i="25"/>
  <c r="BM59" i="25"/>
  <c r="BN59" i="25"/>
  <c r="BS59" i="25"/>
  <c r="BT59" i="25"/>
  <c r="BW59" i="25"/>
  <c r="BZ59" i="25"/>
  <c r="CH59" i="25"/>
  <c r="CI59" i="25"/>
  <c r="CL59" i="25"/>
  <c r="L59" i="25"/>
  <c r="AD59" i="25"/>
  <c r="AM59" i="25"/>
  <c r="AI59" i="25"/>
  <c r="CO59" i="25"/>
  <c r="O59" i="25"/>
  <c r="AP59" i="25"/>
  <c r="AH59" i="25"/>
  <c r="AU59" i="25"/>
  <c r="BD59" i="25"/>
  <c r="BP59" i="25"/>
  <c r="CC59" i="25"/>
  <c r="CQ59" i="25"/>
  <c r="F59" i="25"/>
  <c r="H59" i="25"/>
  <c r="R59" i="25"/>
  <c r="J59" i="25"/>
  <c r="G59" i="25"/>
  <c r="I59" i="25"/>
  <c r="Q59" i="25"/>
  <c r="M59" i="25"/>
  <c r="V59" i="25"/>
  <c r="AE59" i="25"/>
  <c r="AA59" i="25"/>
  <c r="Z59" i="25"/>
  <c r="AS59" i="25"/>
  <c r="AN59" i="25"/>
  <c r="AJ59" i="25"/>
  <c r="AW59" i="25"/>
  <c r="BA59" i="25"/>
  <c r="BL59" i="25"/>
  <c r="BR59" i="25"/>
  <c r="CB59" i="25"/>
  <c r="CE59" i="25"/>
  <c r="CG59" i="25"/>
  <c r="CK59" i="25"/>
  <c r="CM59" i="25"/>
  <c r="CR59" i="25"/>
  <c r="T60" i="25"/>
  <c r="T58" i="25"/>
  <c r="P60" i="25"/>
  <c r="P58" i="25"/>
  <c r="L60" i="25"/>
  <c r="L58" i="25"/>
  <c r="AR60" i="25"/>
  <c r="AR58" i="25"/>
  <c r="AI60" i="25"/>
  <c r="AI58" i="25"/>
  <c r="BF60" i="25"/>
  <c r="BF58" i="25"/>
  <c r="CK60" i="25"/>
  <c r="CK58" i="25"/>
  <c r="CL60" i="25"/>
  <c r="CL58" i="25"/>
  <c r="CN60" i="25"/>
  <c r="CN58" i="25"/>
  <c r="S58" i="25"/>
  <c r="S60" i="25"/>
  <c r="K58" i="25"/>
  <c r="K60" i="25"/>
  <c r="AC60" i="25"/>
  <c r="AC58" i="25"/>
  <c r="AH60" i="25"/>
  <c r="AH58" i="25"/>
  <c r="AU60" i="25"/>
  <c r="AU58" i="25"/>
  <c r="BB60" i="25"/>
  <c r="BB58" i="25"/>
  <c r="BD60" i="25"/>
  <c r="BD58" i="25"/>
  <c r="BP60" i="25"/>
  <c r="BP58" i="25"/>
  <c r="BQ60" i="25"/>
  <c r="BQ58" i="25"/>
  <c r="BW58" i="25"/>
  <c r="BW60" i="25"/>
  <c r="BX60" i="25"/>
  <c r="BX58" i="25"/>
  <c r="CD60" i="25"/>
  <c r="CD58" i="25"/>
  <c r="CE60" i="25"/>
  <c r="CE58" i="25"/>
  <c r="CI60" i="25"/>
  <c r="CI58" i="25"/>
  <c r="CJ60" i="25"/>
  <c r="CJ58" i="25"/>
  <c r="CO60" i="25"/>
  <c r="CO58" i="25"/>
  <c r="CS60" i="25"/>
  <c r="CS58" i="25"/>
  <c r="F60" i="25"/>
  <c r="F58" i="25"/>
  <c r="H60" i="25"/>
  <c r="H58" i="25"/>
  <c r="R60" i="25"/>
  <c r="R58" i="25"/>
  <c r="N60" i="25"/>
  <c r="N58" i="25"/>
  <c r="J60" i="25"/>
  <c r="J58" i="25"/>
  <c r="U60" i="25"/>
  <c r="U58" i="25"/>
  <c r="W60" i="25"/>
  <c r="W58" i="25"/>
  <c r="AF60" i="25"/>
  <c r="AF58" i="25"/>
  <c r="AB60" i="25"/>
  <c r="AB58" i="25"/>
  <c r="AG60" i="25"/>
  <c r="AG58" i="25"/>
  <c r="AT60" i="25"/>
  <c r="AT58" i="25"/>
  <c r="AO60" i="25"/>
  <c r="AO58" i="25"/>
  <c r="AK60" i="25"/>
  <c r="AK58" i="25"/>
  <c r="AQ58" i="25"/>
  <c r="AQ60" i="25"/>
  <c r="AV60" i="25"/>
  <c r="AV58" i="25"/>
  <c r="AZ60" i="25"/>
  <c r="AZ58" i="25"/>
  <c r="BC60" i="25"/>
  <c r="BC58" i="25"/>
  <c r="BE60" i="25"/>
  <c r="BE58" i="25"/>
  <c r="BG58" i="25"/>
  <c r="BG60" i="25"/>
  <c r="BI60" i="25"/>
  <c r="BI58" i="25"/>
  <c r="BJ60" i="25"/>
  <c r="BJ58" i="25"/>
  <c r="BK60" i="25"/>
  <c r="BK58" i="25"/>
  <c r="BM60" i="25"/>
  <c r="BM58" i="25"/>
  <c r="BN60" i="25"/>
  <c r="BN58" i="25"/>
  <c r="BS60" i="25"/>
  <c r="BS58" i="25"/>
  <c r="BT60" i="25"/>
  <c r="BT58" i="25"/>
  <c r="BV60" i="25"/>
  <c r="BV58" i="25"/>
  <c r="CC60" i="25"/>
  <c r="CC58" i="25"/>
  <c r="CM60" i="25"/>
  <c r="CM58" i="25"/>
  <c r="CP60" i="25"/>
  <c r="CP58" i="25"/>
  <c r="AD60" i="25"/>
  <c r="AD58" i="25"/>
  <c r="Y60" i="25"/>
  <c r="Y58" i="25"/>
  <c r="AM60" i="25"/>
  <c r="AM58" i="25"/>
  <c r="AX60" i="25"/>
  <c r="AX58" i="25"/>
  <c r="BH60" i="25"/>
  <c r="BH58" i="25"/>
  <c r="BO58" i="25"/>
  <c r="BO60" i="25"/>
  <c r="BZ60" i="25"/>
  <c r="BZ58" i="25"/>
  <c r="CF60" i="25"/>
  <c r="CF58" i="25"/>
  <c r="CG60" i="25"/>
  <c r="CG58" i="25"/>
  <c r="CH60" i="25"/>
  <c r="CH58" i="25"/>
  <c r="O60" i="25"/>
  <c r="O58" i="25"/>
  <c r="X60" i="25"/>
  <c r="X58" i="25"/>
  <c r="AP60" i="25"/>
  <c r="AP58" i="25"/>
  <c r="AL60" i="25"/>
  <c r="AL58" i="25"/>
  <c r="AY58" i="25"/>
  <c r="AY60" i="25"/>
  <c r="BU60" i="25"/>
  <c r="BU58" i="25"/>
  <c r="BY60" i="25"/>
  <c r="BY58" i="25"/>
  <c r="G60" i="25"/>
  <c r="G58" i="25"/>
  <c r="I60" i="25"/>
  <c r="I58" i="25"/>
  <c r="Q60" i="25"/>
  <c r="Q58" i="25"/>
  <c r="M60" i="25"/>
  <c r="M58" i="25"/>
  <c r="V60" i="25"/>
  <c r="V58" i="25"/>
  <c r="AE60" i="25"/>
  <c r="AE58" i="25"/>
  <c r="AA58" i="25"/>
  <c r="AA60" i="25"/>
  <c r="Z60" i="25"/>
  <c r="Z58" i="25"/>
  <c r="AS60" i="25"/>
  <c r="AS58" i="25"/>
  <c r="AN60" i="25"/>
  <c r="AN58" i="25"/>
  <c r="AJ60" i="25"/>
  <c r="AJ58" i="25"/>
  <c r="AW60" i="25"/>
  <c r="AW58" i="25"/>
  <c r="BA60" i="25"/>
  <c r="BA58" i="25"/>
  <c r="BL60" i="25"/>
  <c r="BL58" i="25"/>
  <c r="BR60" i="25"/>
  <c r="BR58" i="25"/>
  <c r="CA60" i="25"/>
  <c r="CA58" i="25"/>
  <c r="CB60" i="25"/>
  <c r="CB58" i="25"/>
  <c r="CQ60" i="25"/>
  <c r="CQ58" i="25"/>
  <c r="CR60" i="25"/>
  <c r="CR58" i="25"/>
  <c r="CS64" i="25"/>
  <c r="C36" i="25"/>
  <c r="C18" i="31" s="1"/>
  <c r="CS55" i="25"/>
  <c r="B35" i="25"/>
  <c r="D35" i="25"/>
  <c r="C35" i="25"/>
  <c r="B36" i="25"/>
  <c r="CS52" i="25"/>
  <c r="CS57" i="25"/>
  <c r="C29" i="25"/>
  <c r="B29" i="25"/>
  <c r="CS63" i="25"/>
  <c r="CS53" i="25"/>
  <c r="CS62" i="25"/>
  <c r="CS51" i="25"/>
  <c r="CS61" i="25"/>
  <c r="CL52" i="25"/>
  <c r="CR55" i="25"/>
  <c r="CM55" i="25"/>
  <c r="CO61" i="25"/>
  <c r="CP55" i="25"/>
  <c r="CM51" i="25"/>
  <c r="CN55" i="25"/>
  <c r="CR61" i="25"/>
  <c r="CM53" i="25"/>
  <c r="CR57" i="25"/>
  <c r="CR52" i="25"/>
  <c r="F5" i="31"/>
  <c r="F13" i="31"/>
  <c r="F16" i="31"/>
  <c r="E14" i="14"/>
  <c r="E17" i="14"/>
  <c r="E20" i="22"/>
  <c r="E17" i="21"/>
  <c r="F4" i="31"/>
  <c r="G11" i="31"/>
  <c r="G7" i="31"/>
  <c r="H9" i="31"/>
  <c r="E11" i="32"/>
  <c r="CL51" i="25"/>
  <c r="CM61" i="25"/>
  <c r="CM52" i="25"/>
  <c r="CR62" i="25"/>
  <c r="CR53" i="25"/>
  <c r="F6" i="31"/>
  <c r="CM57" i="25"/>
  <c r="E12" i="32"/>
  <c r="E12" i="24"/>
  <c r="F8" i="31"/>
  <c r="F19" i="31"/>
  <c r="G6" i="31"/>
  <c r="F9" i="31"/>
  <c r="G13" i="31"/>
  <c r="E9" i="32"/>
  <c r="CL62" i="25"/>
  <c r="CM63" i="25"/>
  <c r="CO52" i="25"/>
  <c r="CQ42" i="25"/>
  <c r="CR42" i="25" s="1"/>
  <c r="CS42" i="25" s="1"/>
  <c r="CT42" i="25" s="1"/>
  <c r="CU42" i="25" s="1"/>
  <c r="CV42" i="25" s="1"/>
  <c r="CW42" i="25" s="1"/>
  <c r="CX42" i="25" s="1"/>
  <c r="CY42" i="25" s="1"/>
  <c r="CZ42" i="25" s="1"/>
  <c r="DA42" i="25" s="1"/>
  <c r="DB42" i="25" s="1"/>
  <c r="DC42" i="25" s="1"/>
  <c r="DD42" i="25" s="1"/>
  <c r="DE42" i="25" s="1"/>
  <c r="DF42" i="25" s="1"/>
  <c r="DG42" i="25" s="1"/>
  <c r="DH42" i="25" s="1"/>
  <c r="DI42" i="25" s="1"/>
  <c r="DJ42" i="25" s="1"/>
  <c r="DK42" i="25" s="1"/>
  <c r="DL42" i="25" s="1"/>
  <c r="DM42" i="25" s="1"/>
  <c r="DN42" i="25" s="1"/>
  <c r="DO42" i="25" s="1"/>
  <c r="DP42" i="25" s="1"/>
  <c r="DQ42" i="25" s="1"/>
  <c r="DR42" i="25" s="1"/>
  <c r="DS42" i="25" s="1"/>
  <c r="DT42" i="25" s="1"/>
  <c r="DU42" i="25" s="1"/>
  <c r="DV42" i="25" s="1"/>
  <c r="DW42" i="25" s="1"/>
  <c r="DX42" i="25" s="1"/>
  <c r="DY42" i="25" s="1"/>
  <c r="DZ42" i="25" s="1"/>
  <c r="EA42" i="25" s="1"/>
  <c r="EB42" i="25" s="1"/>
  <c r="EC42" i="25" s="1"/>
  <c r="ED42" i="25" s="1"/>
  <c r="EE42" i="25" s="1"/>
  <c r="EF42" i="25" s="1"/>
  <c r="EG42" i="25" s="1"/>
  <c r="EH42" i="25" s="1"/>
  <c r="EI42" i="25" s="1"/>
  <c r="EJ42" i="25" s="1"/>
  <c r="EK42" i="25" s="1"/>
  <c r="EL42" i="25" s="1"/>
  <c r="EM42" i="25" s="1"/>
  <c r="EN42" i="25" s="1"/>
  <c r="EO42" i="25" s="1"/>
  <c r="EP42" i="25" s="1"/>
  <c r="EQ42" i="25" s="1"/>
  <c r="ER42" i="25" s="1"/>
  <c r="ES42" i="25" s="1"/>
  <c r="ET42" i="25" s="1"/>
  <c r="EU42" i="25" s="1"/>
  <c r="EV42" i="25" s="1"/>
  <c r="EW42" i="25" s="1"/>
  <c r="EX42" i="25" s="1"/>
  <c r="EY42" i="25" s="1"/>
  <c r="EZ42" i="25" s="1"/>
  <c r="FA42" i="25" s="1"/>
  <c r="FB42" i="25" s="1"/>
  <c r="FC42" i="25" s="1"/>
  <c r="FD42" i="25" s="1"/>
  <c r="FE42" i="25" s="1"/>
  <c r="FF42" i="25" s="1"/>
  <c r="FG42" i="25" s="1"/>
  <c r="FH42" i="25" s="1"/>
  <c r="FI42" i="25" s="1"/>
  <c r="FJ42" i="25" s="1"/>
  <c r="FK42" i="25" s="1"/>
  <c r="FL42" i="25" s="1"/>
  <c r="FM42" i="25" s="1"/>
  <c r="FN42" i="25" s="1"/>
  <c r="FO42" i="25" s="1"/>
  <c r="FP42" i="25" s="1"/>
  <c r="FQ42" i="25" s="1"/>
  <c r="FR42" i="25" s="1"/>
  <c r="FS42" i="25" s="1"/>
  <c r="FT42" i="25" s="1"/>
  <c r="FU42" i="25" s="1"/>
  <c r="FV42" i="25" s="1"/>
  <c r="FW42" i="25" s="1"/>
  <c r="FX42" i="25" s="1"/>
  <c r="FY42" i="25" s="1"/>
  <c r="FZ42" i="25" s="1"/>
  <c r="GA42" i="25" s="1"/>
  <c r="GB42" i="25" s="1"/>
  <c r="GC42" i="25" s="1"/>
  <c r="GD42" i="25" s="1"/>
  <c r="GE42" i="25" s="1"/>
  <c r="GF42" i="25" s="1"/>
  <c r="GG42" i="25" s="1"/>
  <c r="GH42" i="25" s="1"/>
  <c r="GI42" i="25" s="1"/>
  <c r="GJ42" i="25" s="1"/>
  <c r="GK42" i="25" s="1"/>
  <c r="GL42" i="25" s="1"/>
  <c r="GM42" i="25" s="1"/>
  <c r="GN42" i="25" s="1"/>
  <c r="GO42" i="25" s="1"/>
  <c r="GP42" i="25" s="1"/>
  <c r="GQ42" i="25" s="1"/>
  <c r="GR42" i="25" s="1"/>
  <c r="GS42" i="25" s="1"/>
  <c r="GT42" i="25" s="1"/>
  <c r="GU42" i="25" s="1"/>
  <c r="GV42" i="25" s="1"/>
  <c r="GW42" i="25" s="1"/>
  <c r="GX42" i="25" s="1"/>
  <c r="GY42" i="25" s="1"/>
  <c r="GZ42" i="25" s="1"/>
  <c r="HA42" i="25" s="1"/>
  <c r="HB42" i="25" s="1"/>
  <c r="HC42" i="25" s="1"/>
  <c r="HD42" i="25" s="1"/>
  <c r="HE42" i="25" s="1"/>
  <c r="HF42" i="25" s="1"/>
  <c r="HG42" i="25" s="1"/>
  <c r="HH42" i="25" s="1"/>
  <c r="HI42" i="25" s="1"/>
  <c r="HJ42" i="25" s="1"/>
  <c r="CR64" i="25"/>
  <c r="CR51" i="25"/>
  <c r="H7" i="31"/>
  <c r="F7" i="31"/>
  <c r="CH53" i="25"/>
  <c r="CM64" i="25"/>
  <c r="CN53" i="25"/>
  <c r="E8" i="32"/>
  <c r="H6" i="31"/>
  <c r="G9" i="31"/>
  <c r="H13" i="31"/>
  <c r="E14" i="32"/>
  <c r="E7" i="32"/>
  <c r="CM62" i="25"/>
  <c r="CN63" i="25"/>
  <c r="CP63" i="25"/>
  <c r="CR63" i="25"/>
  <c r="CQ51" i="25"/>
  <c r="CQ55" i="25"/>
  <c r="CQ61" i="25"/>
  <c r="CQ52" i="25"/>
  <c r="CQ62" i="25"/>
  <c r="CQ53" i="25"/>
  <c r="CQ63" i="25"/>
  <c r="CQ64" i="25"/>
  <c r="CQ57" i="25"/>
  <c r="CP53" i="25"/>
  <c r="CP64" i="25"/>
  <c r="CP57" i="25"/>
  <c r="CP51" i="25"/>
  <c r="CP61" i="25"/>
  <c r="CP52" i="25"/>
  <c r="CP62" i="25"/>
  <c r="CO62" i="25"/>
  <c r="CO53" i="25"/>
  <c r="CO63" i="25"/>
  <c r="CO55" i="25"/>
  <c r="CO64" i="25"/>
  <c r="CO57" i="25"/>
  <c r="CO51" i="25"/>
  <c r="CN64" i="25"/>
  <c r="CN57" i="25"/>
  <c r="CN51" i="25"/>
  <c r="CN61" i="25"/>
  <c r="CN52" i="25"/>
  <c r="CN62" i="25"/>
  <c r="CL63" i="25"/>
  <c r="CL55" i="25"/>
  <c r="CJ51" i="25"/>
  <c r="CK53" i="25"/>
  <c r="CL53" i="25"/>
  <c r="CJ53" i="25"/>
  <c r="CJ64" i="25"/>
  <c r="CL64" i="25"/>
  <c r="CL57" i="25"/>
  <c r="CJ62" i="25"/>
  <c r="CJ57" i="25"/>
  <c r="CK52" i="25"/>
  <c r="CL61" i="25"/>
  <c r="AO53" i="25"/>
  <c r="CF51" i="25"/>
  <c r="CK63" i="25"/>
  <c r="CK55" i="25"/>
  <c r="CH62" i="25"/>
  <c r="CI61" i="25"/>
  <c r="CK64" i="25"/>
  <c r="CK57" i="25"/>
  <c r="CK51" i="25"/>
  <c r="CK61" i="25"/>
  <c r="CI52" i="25"/>
  <c r="CK62" i="25"/>
  <c r="AJ52" i="25"/>
  <c r="BA57" i="25"/>
  <c r="CJ55" i="25"/>
  <c r="CH52" i="25"/>
  <c r="CJ61" i="25"/>
  <c r="CJ52" i="25"/>
  <c r="CJ63" i="25"/>
  <c r="CF55" i="25"/>
  <c r="CG51" i="25"/>
  <c r="CF57" i="25"/>
  <c r="CH63" i="25"/>
  <c r="CH55" i="25"/>
  <c r="CI55" i="25"/>
  <c r="BA63" i="25"/>
  <c r="AJ61" i="25"/>
  <c r="BA61" i="25"/>
  <c r="BY57" i="25"/>
  <c r="BZ53" i="25"/>
  <c r="CB53" i="25"/>
  <c r="CD53" i="25"/>
  <c r="CF64" i="25"/>
  <c r="CH64" i="25"/>
  <c r="CH57" i="25"/>
  <c r="CH51" i="25"/>
  <c r="G64" i="25"/>
  <c r="AJ64" i="25"/>
  <c r="CH61" i="25"/>
  <c r="CI62" i="25"/>
  <c r="CI53" i="25"/>
  <c r="CI64" i="25"/>
  <c r="CI57" i="25"/>
  <c r="CI51" i="25"/>
  <c r="CI63" i="25"/>
  <c r="CG61" i="25"/>
  <c r="CG52" i="25"/>
  <c r="BA52" i="25"/>
  <c r="AJ53" i="25"/>
  <c r="J55" i="25"/>
  <c r="CF61" i="25"/>
  <c r="CF52" i="25"/>
  <c r="CG62" i="25"/>
  <c r="CG53" i="25"/>
  <c r="BA62" i="25"/>
  <c r="CF62" i="25"/>
  <c r="CF53" i="25"/>
  <c r="CG63" i="25"/>
  <c r="CG55" i="25"/>
  <c r="F52" i="25"/>
  <c r="AJ62" i="25"/>
  <c r="AB51" i="25"/>
  <c r="AA62" i="25"/>
  <c r="AG55" i="25"/>
  <c r="AN52" i="25"/>
  <c r="AX57" i="25"/>
  <c r="BF62" i="25"/>
  <c r="BG63" i="25"/>
  <c r="BI62" i="25"/>
  <c r="BJ53" i="25"/>
  <c r="BK53" i="25"/>
  <c r="BL61" i="25"/>
  <c r="BM64" i="25"/>
  <c r="BN53" i="25"/>
  <c r="BP63" i="25"/>
  <c r="CF63" i="25"/>
  <c r="CG64" i="25"/>
  <c r="CG57" i="25"/>
  <c r="N57" i="25"/>
  <c r="B32" i="25"/>
  <c r="H64" i="25"/>
  <c r="S53" i="25"/>
  <c r="X55" i="25"/>
  <c r="AC55" i="25"/>
  <c r="AJ51" i="25"/>
  <c r="BA55" i="25"/>
  <c r="AZ52" i="25"/>
  <c r="BQ63" i="25"/>
  <c r="BU63" i="25"/>
  <c r="CC61" i="25"/>
  <c r="CD52" i="25"/>
  <c r="R57" i="25"/>
  <c r="M55" i="25"/>
  <c r="P62" i="25"/>
  <c r="AM63" i="25"/>
  <c r="AV57" i="25"/>
  <c r="AZ62" i="25"/>
  <c r="AW53" i="25"/>
  <c r="BB61" i="25"/>
  <c r="BC52" i="25"/>
  <c r="BE52" i="25"/>
  <c r="BH55" i="25"/>
  <c r="BO57" i="25"/>
  <c r="BT64" i="25"/>
  <c r="BU52" i="25"/>
  <c r="CE52" i="25"/>
  <c r="CE62" i="25"/>
  <c r="CE55" i="25"/>
  <c r="CE63" i="25"/>
  <c r="CE64" i="25"/>
  <c r="CE57" i="25"/>
  <c r="CE51" i="25"/>
  <c r="CE53" i="25"/>
  <c r="E8" i="34"/>
  <c r="CE61" i="25"/>
  <c r="B17" i="25"/>
  <c r="E6" i="34"/>
  <c r="E9" i="34"/>
  <c r="E12" i="34"/>
  <c r="E11" i="34"/>
  <c r="E7" i="34"/>
  <c r="E10" i="34"/>
  <c r="H52" i="25"/>
  <c r="I52" i="25"/>
  <c r="T52" i="25"/>
  <c r="P63" i="25"/>
  <c r="L52" i="25"/>
  <c r="S51" i="25"/>
  <c r="O53" i="25"/>
  <c r="K64" i="25"/>
  <c r="Q52" i="25"/>
  <c r="AA52" i="25"/>
  <c r="CD63" i="25"/>
  <c r="CD55" i="25"/>
  <c r="P57" i="25"/>
  <c r="H53" i="25"/>
  <c r="BA51" i="25"/>
  <c r="BA53" i="25"/>
  <c r="AJ55" i="25"/>
  <c r="AJ63" i="25"/>
  <c r="AJ57" i="25"/>
  <c r="F55" i="25"/>
  <c r="AA51" i="25"/>
  <c r="BJ57" i="25"/>
  <c r="BA64" i="25"/>
  <c r="BM63" i="25"/>
  <c r="U63" i="25"/>
  <c r="V51" i="25"/>
  <c r="X52" i="25"/>
  <c r="W63" i="25"/>
  <c r="CC52" i="25"/>
  <c r="CD64" i="25"/>
  <c r="CD57" i="25"/>
  <c r="CD51" i="25"/>
  <c r="AF57" i="25"/>
  <c r="AR61" i="25"/>
  <c r="AP63" i="25"/>
  <c r="AU55" i="25"/>
  <c r="BD51" i="25"/>
  <c r="BQ51" i="25"/>
  <c r="BR63" i="25"/>
  <c r="BO64" i="25"/>
  <c r="BN61" i="25"/>
  <c r="AA57" i="25"/>
  <c r="AE53" i="25"/>
  <c r="Z53" i="25"/>
  <c r="AC62" i="25"/>
  <c r="AB55" i="25"/>
  <c r="BS51" i="25"/>
  <c r="BT52" i="25"/>
  <c r="BW62" i="25"/>
  <c r="BX61" i="25"/>
  <c r="BY53" i="25"/>
  <c r="BZ52" i="25"/>
  <c r="CA63" i="25"/>
  <c r="CB57" i="25"/>
  <c r="CD61" i="25"/>
  <c r="BV57" i="25"/>
  <c r="CD62" i="25"/>
  <c r="AD61" i="25"/>
  <c r="AC64" i="25"/>
  <c r="AI55" i="25"/>
  <c r="AO64" i="25"/>
  <c r="K52" i="25"/>
  <c r="AA63" i="25"/>
  <c r="BZ51" i="25"/>
  <c r="V62" i="25"/>
  <c r="X53" i="25"/>
  <c r="BU55" i="25"/>
  <c r="AX52" i="25"/>
  <c r="AA55" i="25"/>
  <c r="O64" i="25"/>
  <c r="BZ61" i="25"/>
  <c r="AE52" i="25"/>
  <c r="BS53" i="25"/>
  <c r="I62" i="25"/>
  <c r="V53" i="25"/>
  <c r="U62" i="25"/>
  <c r="C7" i="25"/>
  <c r="C5" i="31" s="1"/>
  <c r="K5" i="31" s="1"/>
  <c r="BV62" i="25"/>
  <c r="BR62" i="25"/>
  <c r="AR53" i="25"/>
  <c r="CA57" i="25"/>
  <c r="O57" i="25"/>
  <c r="BP64" i="25"/>
  <c r="J61" i="25"/>
  <c r="D16" i="25"/>
  <c r="D9" i="31" s="1"/>
  <c r="Y55" i="25"/>
  <c r="AM53" i="25"/>
  <c r="AL52" i="25"/>
  <c r="AT53" i="25"/>
  <c r="AK53" i="25"/>
  <c r="AE51" i="25"/>
  <c r="AE55" i="25"/>
  <c r="BU53" i="25"/>
  <c r="AK64" i="25"/>
  <c r="AA53" i="25"/>
  <c r="BQ57" i="25"/>
  <c r="H55" i="25"/>
  <c r="BQ52" i="25"/>
  <c r="AA64" i="25"/>
  <c r="U64" i="25"/>
  <c r="BU57" i="25"/>
  <c r="AT62" i="25"/>
  <c r="AA61" i="25"/>
  <c r="B25" i="25"/>
  <c r="B14" i="31" s="1"/>
  <c r="AF52" i="25"/>
  <c r="S61" i="25"/>
  <c r="BI57" i="25"/>
  <c r="K63" i="25"/>
  <c r="BE62" i="25"/>
  <c r="C10" i="25"/>
  <c r="C6" i="31" s="1"/>
  <c r="Q64" i="25"/>
  <c r="W51" i="25"/>
  <c r="V63" i="25"/>
  <c r="AD63" i="25"/>
  <c r="D24" i="25"/>
  <c r="D13" i="31" s="1"/>
  <c r="AC57" i="25"/>
  <c r="B21" i="25"/>
  <c r="B12" i="31" s="1"/>
  <c r="C6" i="25"/>
  <c r="C4" i="31" s="1"/>
  <c r="K4" i="31" s="1"/>
  <c r="AH62" i="25"/>
  <c r="AL53" i="25"/>
  <c r="BT55" i="25"/>
  <c r="BK62" i="25"/>
  <c r="BC53" i="25"/>
  <c r="B31" i="25"/>
  <c r="T51" i="25"/>
  <c r="P53" i="25"/>
  <c r="D27" i="25"/>
  <c r="D15" i="31" s="1"/>
  <c r="R53" i="25"/>
  <c r="N52" i="25"/>
  <c r="B37" i="25"/>
  <c r="X63" i="25"/>
  <c r="BX55" i="25"/>
  <c r="D32" i="25"/>
  <c r="D17" i="31" s="1"/>
  <c r="L17" i="31" s="1"/>
  <c r="C32" i="25"/>
  <c r="B13" i="25"/>
  <c r="D8" i="31"/>
  <c r="L8" i="31" s="1"/>
  <c r="C13" i="25"/>
  <c r="C8" i="31" s="1"/>
  <c r="K8" i="31" s="1"/>
  <c r="I61" i="25"/>
  <c r="I53" i="25"/>
  <c r="I51" i="25"/>
  <c r="I55" i="25"/>
  <c r="I63" i="25"/>
  <c r="C21" i="25"/>
  <c r="C12" i="31" s="1"/>
  <c r="K12" i="31" s="1"/>
  <c r="K51" i="25"/>
  <c r="K61" i="25"/>
  <c r="K55" i="25"/>
  <c r="K53" i="25"/>
  <c r="K57" i="25"/>
  <c r="P51" i="25"/>
  <c r="P64" i="25"/>
  <c r="P52" i="25"/>
  <c r="P55" i="25"/>
  <c r="L55" i="25"/>
  <c r="L51" i="25"/>
  <c r="L53" i="25"/>
  <c r="L63" i="25"/>
  <c r="S52" i="25"/>
  <c r="S57" i="25"/>
  <c r="S62" i="25"/>
  <c r="S64" i="25"/>
  <c r="S63" i="25"/>
  <c r="M61" i="25"/>
  <c r="M51" i="25"/>
  <c r="M57" i="25"/>
  <c r="M64" i="25"/>
  <c r="M62" i="25"/>
  <c r="M63" i="25"/>
  <c r="M52" i="25"/>
  <c r="M53" i="25"/>
  <c r="D31" i="25"/>
  <c r="D16" i="31" s="1"/>
  <c r="C31" i="25"/>
  <c r="C16" i="31" s="1"/>
  <c r="AB62" i="25"/>
  <c r="AB53" i="25"/>
  <c r="AB57" i="25"/>
  <c r="AB52" i="25"/>
  <c r="AB64" i="25"/>
  <c r="AB61" i="25"/>
  <c r="AB63" i="25"/>
  <c r="Y52" i="25"/>
  <c r="Y53" i="25"/>
  <c r="Y63" i="25"/>
  <c r="Y57" i="25"/>
  <c r="Y62" i="25"/>
  <c r="Y64" i="25"/>
  <c r="Y51" i="25"/>
  <c r="AE64" i="25"/>
  <c r="AE57" i="25"/>
  <c r="AE63" i="25"/>
  <c r="AE61" i="25"/>
  <c r="BQ53" i="25"/>
  <c r="BQ55" i="25"/>
  <c r="BQ62" i="25"/>
  <c r="BQ64" i="25"/>
  <c r="BQ61" i="25"/>
  <c r="BR51" i="25"/>
  <c r="BR64" i="25"/>
  <c r="BR61" i="25"/>
  <c r="BR57" i="25"/>
  <c r="BR53" i="25"/>
  <c r="BR55" i="25"/>
  <c r="BR52" i="25"/>
  <c r="BS52" i="25"/>
  <c r="BS64" i="25"/>
  <c r="BS62" i="25"/>
  <c r="BS61" i="25"/>
  <c r="BS63" i="25"/>
  <c r="BS57" i="25"/>
  <c r="BS55" i="25"/>
  <c r="BT57" i="25"/>
  <c r="BT51" i="25"/>
  <c r="BT62" i="25"/>
  <c r="BT53" i="25"/>
  <c r="BT61" i="25"/>
  <c r="BT63" i="25"/>
  <c r="BV61" i="25"/>
  <c r="BV63" i="25"/>
  <c r="BV64" i="25"/>
  <c r="BV55" i="25"/>
  <c r="BV52" i="25"/>
  <c r="BV51" i="25"/>
  <c r="B15" i="25"/>
  <c r="BU62" i="25"/>
  <c r="BU64" i="25"/>
  <c r="BU51" i="25"/>
  <c r="C15" i="25"/>
  <c r="BU61" i="25"/>
  <c r="D12" i="25"/>
  <c r="D7" i="31" s="1"/>
  <c r="AT51" i="25"/>
  <c r="AL51" i="25"/>
  <c r="AN53" i="25"/>
  <c r="C24" i="25"/>
  <c r="C13" i="31" s="1"/>
  <c r="AD64" i="25"/>
  <c r="N55" i="25"/>
  <c r="D37" i="25"/>
  <c r="D19" i="31" s="1"/>
  <c r="Y61" i="25"/>
  <c r="J52" i="25"/>
  <c r="BH51" i="25"/>
  <c r="AV62" i="25"/>
  <c r="BH63" i="25"/>
  <c r="AN57" i="25"/>
  <c r="N61" i="25"/>
  <c r="BH61" i="25"/>
  <c r="AI52" i="25"/>
  <c r="B10" i="25"/>
  <c r="T55" i="25"/>
  <c r="P61" i="25"/>
  <c r="S55" i="25"/>
  <c r="B24" i="25"/>
  <c r="AF62" i="25"/>
  <c r="BV53" i="25"/>
  <c r="CC53" i="25"/>
  <c r="AG52" i="25"/>
  <c r="AG62" i="25"/>
  <c r="AG51" i="25"/>
  <c r="AG64" i="25"/>
  <c r="AG57" i="25"/>
  <c r="AG53" i="25"/>
  <c r="AM55" i="25"/>
  <c r="AM57" i="25"/>
  <c r="AM64" i="25"/>
  <c r="AM52" i="25"/>
  <c r="AM51" i="25"/>
  <c r="AH57" i="25"/>
  <c r="AH61" i="25"/>
  <c r="AH55" i="25"/>
  <c r="AH63" i="25"/>
  <c r="AT63" i="25"/>
  <c r="AT57" i="25"/>
  <c r="AT61" i="25"/>
  <c r="AT52" i="25"/>
  <c r="AT64" i="25"/>
  <c r="AO62" i="25"/>
  <c r="AO51" i="25"/>
  <c r="AO57" i="25"/>
  <c r="AO61" i="25"/>
  <c r="AO55" i="25"/>
  <c r="AK55" i="25"/>
  <c r="AK57" i="25"/>
  <c r="AK61" i="25"/>
  <c r="AK51" i="25"/>
  <c r="AK63" i="25"/>
  <c r="AX61" i="25"/>
  <c r="AX63" i="25"/>
  <c r="AX64" i="25"/>
  <c r="AX53" i="25"/>
  <c r="AX62" i="25"/>
  <c r="AV53" i="25"/>
  <c r="AV63" i="25"/>
  <c r="AV64" i="25"/>
  <c r="AV52" i="25"/>
  <c r="AV51" i="25"/>
  <c r="AV61" i="25"/>
  <c r="AW64" i="25"/>
  <c r="AW51" i="25"/>
  <c r="AW57" i="25"/>
  <c r="AW63" i="25"/>
  <c r="AW52" i="25"/>
  <c r="AW62" i="25"/>
  <c r="AW55" i="25"/>
  <c r="BB64" i="25"/>
  <c r="BB51" i="25"/>
  <c r="BB53" i="25"/>
  <c r="BB55" i="25"/>
  <c r="BB62" i="25"/>
  <c r="BB52" i="25"/>
  <c r="BB63" i="25"/>
  <c r="BD52" i="25"/>
  <c r="BD62" i="25"/>
  <c r="BD64" i="25"/>
  <c r="BD63" i="25"/>
  <c r="BD55" i="25"/>
  <c r="BD53" i="25"/>
  <c r="BD61" i="25"/>
  <c r="BF53" i="25"/>
  <c r="BF61" i="25"/>
  <c r="BF52" i="25"/>
  <c r="BF57" i="25"/>
  <c r="BF55" i="25"/>
  <c r="BF63" i="25"/>
  <c r="BF51" i="25"/>
  <c r="BI63" i="25"/>
  <c r="BI55" i="25"/>
  <c r="BI64" i="25"/>
  <c r="BI53" i="25"/>
  <c r="BI52" i="25"/>
  <c r="BI61" i="25"/>
  <c r="BI51" i="25"/>
  <c r="BW63" i="25"/>
  <c r="BW53" i="25"/>
  <c r="BW57" i="25"/>
  <c r="BW64" i="25"/>
  <c r="BW51" i="25"/>
  <c r="BW52" i="25"/>
  <c r="BW61" i="25"/>
  <c r="BW55" i="25"/>
  <c r="F61" i="25"/>
  <c r="F64" i="25"/>
  <c r="B7" i="25"/>
  <c r="F62" i="25"/>
  <c r="F53" i="25"/>
  <c r="F63" i="25"/>
  <c r="D7" i="25"/>
  <c r="D5" i="31" s="1"/>
  <c r="L5" i="31" s="1"/>
  <c r="C16" i="25"/>
  <c r="C9" i="31" s="1"/>
  <c r="B16" i="25"/>
  <c r="G55" i="25"/>
  <c r="G57" i="25"/>
  <c r="G61" i="25"/>
  <c r="G63" i="25"/>
  <c r="G62" i="25"/>
  <c r="C12" i="25"/>
  <c r="C7" i="31" s="1"/>
  <c r="G53" i="25"/>
  <c r="G52" i="25"/>
  <c r="G51" i="25"/>
  <c r="B12" i="25"/>
  <c r="N62" i="25"/>
  <c r="N63" i="25"/>
  <c r="N53" i="25"/>
  <c r="N64" i="25"/>
  <c r="N51" i="25"/>
  <c r="R55" i="25"/>
  <c r="R52" i="25"/>
  <c r="R51" i="25"/>
  <c r="R63" i="25"/>
  <c r="R64" i="25"/>
  <c r="R62" i="25"/>
  <c r="W61" i="25"/>
  <c r="W62" i="25"/>
  <c r="W55" i="25"/>
  <c r="W64" i="25"/>
  <c r="W57" i="25"/>
  <c r="W52" i="25"/>
  <c r="W53" i="25"/>
  <c r="V55" i="25"/>
  <c r="V57" i="25"/>
  <c r="V64" i="25"/>
  <c r="V52" i="25"/>
  <c r="V61" i="25"/>
  <c r="AD57" i="25"/>
  <c r="AD52" i="25"/>
  <c r="AD53" i="25"/>
  <c r="AD62" i="25"/>
  <c r="AD55" i="25"/>
  <c r="AD51" i="25"/>
  <c r="BJ61" i="25"/>
  <c r="BJ63" i="25"/>
  <c r="BJ52" i="25"/>
  <c r="BJ64" i="25"/>
  <c r="BJ62" i="25"/>
  <c r="BJ55" i="25"/>
  <c r="BJ51" i="25"/>
  <c r="BK61" i="25"/>
  <c r="BK51" i="25"/>
  <c r="BK55" i="25"/>
  <c r="BK64" i="25"/>
  <c r="BK63" i="25"/>
  <c r="BK52" i="25"/>
  <c r="BK57" i="25"/>
  <c r="BL53" i="25"/>
  <c r="BL51" i="25"/>
  <c r="BL55" i="25"/>
  <c r="BL57" i="25"/>
  <c r="BL62" i="25"/>
  <c r="BL63" i="25"/>
  <c r="BL52" i="25"/>
  <c r="BL64" i="25"/>
  <c r="BM61" i="25"/>
  <c r="BM52" i="25"/>
  <c r="BM51" i="25"/>
  <c r="BM62" i="25"/>
  <c r="BM57" i="25"/>
  <c r="BM55" i="25"/>
  <c r="BM53" i="25"/>
  <c r="BN52" i="25"/>
  <c r="BN57" i="25"/>
  <c r="BN51" i="25"/>
  <c r="BN63" i="25"/>
  <c r="BN64" i="25"/>
  <c r="BN55" i="25"/>
  <c r="BN62" i="25"/>
  <c r="BO53" i="25"/>
  <c r="BO62" i="25"/>
  <c r="BO52" i="25"/>
  <c r="BO51" i="25"/>
  <c r="BO55" i="25"/>
  <c r="BO63" i="25"/>
  <c r="BO61" i="25"/>
  <c r="BP62" i="25"/>
  <c r="BP61" i="25"/>
  <c r="BP55" i="25"/>
  <c r="BP52" i="25"/>
  <c r="BP57" i="25"/>
  <c r="BP53" i="25"/>
  <c r="BP51" i="25"/>
  <c r="BX64" i="25"/>
  <c r="BX62" i="25"/>
  <c r="BX63" i="25"/>
  <c r="BX52" i="25"/>
  <c r="BX53" i="25"/>
  <c r="BY51" i="25"/>
  <c r="BY52" i="25"/>
  <c r="BY64" i="25"/>
  <c r="BY62" i="25"/>
  <c r="BY55" i="25"/>
  <c r="BY61" i="25"/>
  <c r="BY63" i="25"/>
  <c r="AK52" i="25"/>
  <c r="D10" i="25"/>
  <c r="D6" i="31" s="1"/>
  <c r="R61" i="25"/>
  <c r="BF64" i="25"/>
  <c r="AU53" i="25"/>
  <c r="AX51" i="25"/>
  <c r="AH53" i="25"/>
  <c r="J53" i="25"/>
  <c r="AH52" i="25"/>
  <c r="B27" i="25"/>
  <c r="I57" i="25"/>
  <c r="L62" i="25"/>
  <c r="Q61" i="25"/>
  <c r="Q53" i="25"/>
  <c r="Q57" i="25"/>
  <c r="Q51" i="25"/>
  <c r="Q62" i="25"/>
  <c r="Q63" i="25"/>
  <c r="J64" i="25"/>
  <c r="J63" i="25"/>
  <c r="J62" i="25"/>
  <c r="B6" i="25"/>
  <c r="J57" i="25"/>
  <c r="J51" i="25"/>
  <c r="T62" i="25"/>
  <c r="T57" i="25"/>
  <c r="T63" i="25"/>
  <c r="T61" i="25"/>
  <c r="T64" i="25"/>
  <c r="T53" i="25"/>
  <c r="Z62" i="25"/>
  <c r="Z64" i="25"/>
  <c r="Z61" i="25"/>
  <c r="Z51" i="25"/>
  <c r="Z52" i="25"/>
  <c r="AC61" i="25"/>
  <c r="AC52" i="25"/>
  <c r="AC51" i="25"/>
  <c r="AC63" i="25"/>
  <c r="AC53" i="25"/>
  <c r="AF64" i="25"/>
  <c r="D25" i="25"/>
  <c r="D14" i="31" s="1"/>
  <c r="AF55" i="25"/>
  <c r="AF53" i="25"/>
  <c r="C25" i="25"/>
  <c r="C14" i="31" s="1"/>
  <c r="AF63" i="25"/>
  <c r="AF61" i="25"/>
  <c r="AS52" i="25"/>
  <c r="AS62" i="25"/>
  <c r="AS57" i="25"/>
  <c r="AS55" i="25"/>
  <c r="AS51" i="25"/>
  <c r="AS63" i="25"/>
  <c r="AS64" i="25"/>
  <c r="AS61" i="25"/>
  <c r="AN64" i="25"/>
  <c r="AN63" i="25"/>
  <c r="AN61" i="25"/>
  <c r="AN55" i="25"/>
  <c r="AN62" i="25"/>
  <c r="AR64" i="25"/>
  <c r="AR51" i="25"/>
  <c r="AR62" i="25"/>
  <c r="AR55" i="25"/>
  <c r="AR52" i="25"/>
  <c r="AR63" i="25"/>
  <c r="AR57" i="25"/>
  <c r="AI57" i="25"/>
  <c r="AI63" i="25"/>
  <c r="AI61" i="25"/>
  <c r="AL63" i="25"/>
  <c r="AL57" i="25"/>
  <c r="AL55" i="25"/>
  <c r="AL62" i="25"/>
  <c r="AL64" i="25"/>
  <c r="AL61" i="25"/>
  <c r="AP61" i="25"/>
  <c r="AP64" i="25"/>
  <c r="AP52" i="25"/>
  <c r="AP62" i="25"/>
  <c r="AP55" i="25"/>
  <c r="AQ64" i="25"/>
  <c r="AQ57" i="25"/>
  <c r="AQ62" i="25"/>
  <c r="AQ55" i="25"/>
  <c r="AQ53" i="25"/>
  <c r="AQ63" i="25"/>
  <c r="AQ52" i="25"/>
  <c r="AZ57" i="25"/>
  <c r="AZ64" i="25"/>
  <c r="AZ51" i="25"/>
  <c r="AZ55" i="25"/>
  <c r="AZ61" i="25"/>
  <c r="AZ63" i="25"/>
  <c r="AZ53" i="25"/>
  <c r="AU52" i="25"/>
  <c r="AU51" i="25"/>
  <c r="AU64" i="25"/>
  <c r="AU62" i="25"/>
  <c r="AU61" i="25"/>
  <c r="AU57" i="25"/>
  <c r="AY57" i="25"/>
  <c r="AY63" i="25"/>
  <c r="AY62" i="25"/>
  <c r="AY52" i="25"/>
  <c r="AY53" i="25"/>
  <c r="AY64" i="25"/>
  <c r="AY51" i="25"/>
  <c r="AY61" i="25"/>
  <c r="BC63" i="25"/>
  <c r="BC64" i="25"/>
  <c r="BC55" i="25"/>
  <c r="BC57" i="25"/>
  <c r="BC51" i="25"/>
  <c r="BC62" i="25"/>
  <c r="BC61" i="25"/>
  <c r="BE51" i="25"/>
  <c r="BE55" i="25"/>
  <c r="BE57" i="25"/>
  <c r="BE64" i="25"/>
  <c r="BE63" i="25"/>
  <c r="BE53" i="25"/>
  <c r="BE61" i="25"/>
  <c r="BG55" i="25"/>
  <c r="BG51" i="25"/>
  <c r="BG62" i="25"/>
  <c r="BG57" i="25"/>
  <c r="BG61" i="25"/>
  <c r="BG52" i="25"/>
  <c r="BG64" i="25"/>
  <c r="BH62" i="25"/>
  <c r="BH64" i="25"/>
  <c r="BH53" i="25"/>
  <c r="BH52" i="25"/>
  <c r="BH57" i="25"/>
  <c r="B20" i="25"/>
  <c r="D20" i="25"/>
  <c r="D11" i="31" s="1"/>
  <c r="C20" i="25"/>
  <c r="C11" i="31" s="1"/>
  <c r="H62" i="25"/>
  <c r="H63" i="25"/>
  <c r="H51" i="25"/>
  <c r="H57" i="25"/>
  <c r="H61" i="25"/>
  <c r="O62" i="25"/>
  <c r="O63" i="25"/>
  <c r="O52" i="25"/>
  <c r="O61" i="25"/>
  <c r="O51" i="25"/>
  <c r="O55" i="25"/>
  <c r="U51" i="25"/>
  <c r="U52" i="25"/>
  <c r="U61" i="25"/>
  <c r="U53" i="25"/>
  <c r="U55" i="25"/>
  <c r="U57" i="25"/>
  <c r="X61" i="25"/>
  <c r="X57" i="25"/>
  <c r="X51" i="25"/>
  <c r="X64" i="25"/>
  <c r="X62" i="25"/>
  <c r="BZ63" i="25"/>
  <c r="BZ62" i="25"/>
  <c r="BZ57" i="25"/>
  <c r="BZ55" i="25"/>
  <c r="BZ64" i="25"/>
  <c r="CA55" i="25"/>
  <c r="CA62" i="25"/>
  <c r="CA61" i="25"/>
  <c r="CA51" i="25"/>
  <c r="CA52" i="25"/>
  <c r="CA64" i="25"/>
  <c r="CA53" i="25"/>
  <c r="CB62" i="25"/>
  <c r="CB64" i="25"/>
  <c r="CB51" i="25"/>
  <c r="CB63" i="25"/>
  <c r="CB52" i="25"/>
  <c r="CB55" i="25"/>
  <c r="Q55" i="25"/>
  <c r="Z57" i="25"/>
  <c r="AF51" i="25"/>
  <c r="BX51" i="25"/>
  <c r="AQ61" i="25"/>
  <c r="AT55" i="25"/>
  <c r="AP57" i="25"/>
  <c r="AI51" i="25"/>
  <c r="AM62" i="25"/>
  <c r="L64" i="25"/>
  <c r="Z63" i="25"/>
  <c r="BX57" i="25"/>
  <c r="AQ51" i="25"/>
  <c r="AK62" i="25"/>
  <c r="AO63" i="25"/>
  <c r="AP51" i="25"/>
  <c r="AH51" i="25"/>
  <c r="AI64" i="25"/>
  <c r="AM61" i="25"/>
  <c r="AN51" i="25"/>
  <c r="L57" i="25"/>
  <c r="L61" i="25"/>
  <c r="AG61" i="25"/>
  <c r="Z55" i="25"/>
  <c r="BG53" i="25"/>
  <c r="BD57" i="25"/>
  <c r="AW61" i="25"/>
  <c r="AY55" i="25"/>
  <c r="AV55" i="25"/>
  <c r="AI53" i="25"/>
  <c r="K62" i="25"/>
  <c r="BB57" i="25"/>
  <c r="AU63" i="25"/>
  <c r="AP53" i="25"/>
  <c r="AG63" i="25"/>
  <c r="I64" i="25"/>
  <c r="AI62" i="25"/>
  <c r="AX55" i="25"/>
  <c r="AS53" i="25"/>
  <c r="AO52" i="25"/>
  <c r="AH64" i="25"/>
  <c r="F51" i="25"/>
  <c r="C19" i="25"/>
  <c r="C10" i="31" s="1"/>
  <c r="K10" i="31" s="1"/>
  <c r="C37" i="25"/>
  <c r="C19" i="31" s="1"/>
  <c r="D21" i="25"/>
  <c r="D12" i="31" s="1"/>
  <c r="L12" i="31" s="1"/>
  <c r="AE62" i="25"/>
  <c r="CB61" i="25"/>
  <c r="F57" i="25"/>
  <c r="CC63" i="25"/>
  <c r="CC55" i="25"/>
  <c r="CC64" i="25"/>
  <c r="CC57" i="25"/>
  <c r="CC51" i="25"/>
  <c r="CC62" i="25"/>
  <c r="E13" i="25" l="1"/>
  <c r="E17" i="25"/>
  <c r="E12" i="25"/>
  <c r="E29" i="25"/>
  <c r="L19" i="31"/>
  <c r="K18" i="31"/>
  <c r="K11" i="31"/>
  <c r="L15" i="31"/>
  <c r="K6" i="31"/>
  <c r="K7" i="31"/>
  <c r="L10" i="31"/>
  <c r="J12" i="31"/>
  <c r="K19" i="31"/>
  <c r="L14" i="31"/>
  <c r="L6" i="31"/>
  <c r="L16" i="31"/>
  <c r="K15" i="31"/>
  <c r="K9" i="31"/>
  <c r="L11" i="31"/>
  <c r="K14" i="31"/>
  <c r="K16" i="31"/>
  <c r="J14" i="31"/>
  <c r="L18" i="31"/>
  <c r="E15" i="25"/>
  <c r="E6" i="25"/>
  <c r="B16" i="31"/>
  <c r="J16" i="31" s="1"/>
  <c r="E31" i="25"/>
  <c r="B17" i="31"/>
  <c r="J17" i="31" s="1"/>
  <c r="E32" i="25"/>
  <c r="B19" i="31"/>
  <c r="J19" i="31" s="1"/>
  <c r="E37" i="25"/>
  <c r="E35" i="25"/>
  <c r="E36" i="25"/>
  <c r="E11" i="25"/>
  <c r="L13" i="31"/>
  <c r="K13" i="31"/>
  <c r="L7" i="31"/>
  <c r="L9" i="31"/>
  <c r="E20" i="25"/>
  <c r="B11" i="31"/>
  <c r="J11" i="31" s="1"/>
  <c r="B13" i="31"/>
  <c r="J13" i="31" s="1"/>
  <c r="E24" i="25"/>
  <c r="E10" i="25"/>
  <c r="B6" i="31"/>
  <c r="J6" i="31" s="1"/>
  <c r="B10" i="31"/>
  <c r="J10" i="31" s="1"/>
  <c r="E19" i="25"/>
  <c r="B18" i="31"/>
  <c r="J18" i="31" s="1"/>
  <c r="C17" i="31"/>
  <c r="K17" i="31" s="1"/>
  <c r="E25" i="25"/>
  <c r="B7" i="31"/>
  <c r="J7" i="31" s="1"/>
  <c r="B5" i="31"/>
  <c r="J5" i="31" s="1"/>
  <c r="E7" i="25"/>
  <c r="B4" i="31"/>
  <c r="J4" i="31" s="1"/>
  <c r="E27" i="25"/>
  <c r="B15" i="31"/>
  <c r="J15" i="31" s="1"/>
  <c r="E16" i="25"/>
  <c r="B9" i="31"/>
  <c r="J9" i="31" s="1"/>
  <c r="B8" i="31"/>
  <c r="J8" i="31" s="1"/>
  <c r="E21" i="25"/>
  <c r="C9" i="25"/>
  <c r="B9" i="25"/>
  <c r="E9" i="25" l="1"/>
</calcChain>
</file>

<file path=xl/sharedStrings.xml><?xml version="1.0" encoding="utf-8"?>
<sst xmlns="http://schemas.openxmlformats.org/spreadsheetml/2006/main" count="835" uniqueCount="84">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</sst>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4">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1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40"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6" xfId="0" applyBorder="1"/>
  </cellXfs>
  <cellStyles count="3">
    <cellStyle name="Hyperlink" xfId="1" builtinId="8"/>
    <cellStyle name="Normal" xfId="0" builtinId="0"/>
    <cellStyle name="Percent" xfId="2" builtinId="5"/>
  </cellStyles>
  <dxfs count="849">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3.2" x14ac:dyDescent="0.25"/>
  <cols>
    <col min="1" max="1" width="15" style="81"/>
    <col min="2" max="2" width="3" style="81" customWidth="1"/>
    <col min="3" max="3" width="64.44140625" style="81" customWidth="1"/>
    <col min="4" max="4" width="2" style="81" customWidth="1"/>
    <col min="5" max="5" width="5.5546875" style="81" customWidth="1"/>
    <col min="6" max="6" width="67.88671875" style="81" customWidth="1"/>
    <col min="7" max="16384" width="15" style="81"/>
  </cols>
  <sheetData>
    <row r="3" spans="2:6" x14ac:dyDescent="0.25">
      <c r="B3" s="79"/>
      <c r="C3" s="79"/>
      <c r="D3" s="79"/>
      <c r="F3" s="79"/>
    </row>
    <row r="4" spans="2:6" x14ac:dyDescent="0.25">
      <c r="B4" s="79"/>
      <c r="C4" s="79"/>
      <c r="D4" s="79"/>
      <c r="F4" s="79"/>
    </row>
    <row r="5" spans="2:6" ht="34.5" customHeight="1" x14ac:dyDescent="0.25">
      <c r="B5" s="79"/>
      <c r="C5" s="80"/>
      <c r="D5" s="79"/>
      <c r="F5" s="79"/>
    </row>
    <row r="6" spans="2:6" ht="61.5" customHeight="1" x14ac:dyDescent="0.25">
      <c r="B6" s="79"/>
      <c r="C6" s="94" t="s">
        <v>26</v>
      </c>
      <c r="D6" s="95"/>
      <c r="E6" s="96"/>
      <c r="F6" s="94" t="s">
        <v>28</v>
      </c>
    </row>
    <row r="7" spans="2:6" x14ac:dyDescent="0.25">
      <c r="B7" s="79"/>
      <c r="C7" s="94"/>
      <c r="D7" s="95"/>
      <c r="E7" s="96"/>
      <c r="F7" s="94"/>
    </row>
    <row r="8" spans="2:6" ht="61.5" customHeight="1" x14ac:dyDescent="0.25">
      <c r="B8" s="79"/>
      <c r="C8" s="94" t="s">
        <v>55</v>
      </c>
      <c r="D8" s="95"/>
      <c r="E8" s="96"/>
      <c r="F8" s="94" t="s">
        <v>30</v>
      </c>
    </row>
    <row r="9" spans="2:6" x14ac:dyDescent="0.25">
      <c r="B9" s="79"/>
      <c r="C9" s="94"/>
      <c r="D9" s="95"/>
      <c r="E9" s="96"/>
      <c r="F9" s="94"/>
    </row>
    <row r="10" spans="2:6" ht="61.5" customHeight="1" x14ac:dyDescent="0.25">
      <c r="B10" s="79"/>
      <c r="C10" s="94" t="s">
        <v>25</v>
      </c>
      <c r="D10" s="95"/>
      <c r="E10" s="96"/>
      <c r="F10" s="94" t="s">
        <v>60</v>
      </c>
    </row>
    <row r="11" spans="2:6" x14ac:dyDescent="0.25">
      <c r="B11" s="79"/>
      <c r="C11" s="80"/>
      <c r="D11" s="79"/>
      <c r="F11" s="79"/>
    </row>
    <row r="12" spans="2:6" x14ac:dyDescent="0.25">
      <c r="B12" s="79"/>
      <c r="C12" s="110" t="s">
        <v>27</v>
      </c>
      <c r="D12" s="79"/>
      <c r="F12" s="110" t="s">
        <v>29</v>
      </c>
    </row>
    <row r="13" spans="2:6" x14ac:dyDescent="0.25">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3.2" x14ac:dyDescent="0.25"/>
  <cols>
    <col min="1" max="1" width="42.6640625" customWidth="1"/>
    <col min="2" max="5" width="17.44140625" customWidth="1"/>
    <col min="6" max="10" width="17.33203125" style="6" customWidth="1"/>
    <col min="11" max="11" width="17.33203125" customWidth="1"/>
    <col min="12" max="12" width="14.5546875" customWidth="1"/>
    <col min="13" max="13" width="14.6640625" customWidth="1"/>
    <col min="15" max="17" width="10.109375" bestFit="1"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5">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5">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5">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5">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5">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5">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5">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5">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5">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5">
      <c r="A15" s="1"/>
      <c r="C15" s="8"/>
      <c r="D15" s="8"/>
      <c r="E15" s="8"/>
      <c r="F15" s="78"/>
      <c r="G15" s="78"/>
      <c r="H15" s="78"/>
    </row>
    <row r="16" spans="1:19" s="33" customFormat="1" x14ac:dyDescent="0.25">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5">
      <c r="A17" s="1"/>
    </row>
    <row r="18" spans="1:3" ht="13.8" thickBot="1" x14ac:dyDescent="0.3">
      <c r="A18" s="48" t="s">
        <v>24</v>
      </c>
    </row>
    <row r="19" spans="1:3" ht="13.8" thickBot="1" x14ac:dyDescent="0.3">
      <c r="A19" s="52"/>
      <c r="B19" s="83" t="s">
        <v>34</v>
      </c>
      <c r="C19" s="53"/>
    </row>
    <row r="20" spans="1:3" ht="6.75" customHeight="1" thickBot="1" x14ac:dyDescent="0.3">
      <c r="A20" s="49"/>
      <c r="C20" s="50"/>
    </row>
    <row r="21" spans="1:3" ht="13.8" thickBot="1" x14ac:dyDescent="0.3">
      <c r="A21" s="54"/>
      <c r="B21" s="83" t="s">
        <v>32</v>
      </c>
      <c r="C21" s="53"/>
    </row>
    <row r="22" spans="1:3" ht="6.75" customHeight="1" thickBot="1" x14ac:dyDescent="0.3">
      <c r="A22" s="49"/>
      <c r="C22" s="50"/>
    </row>
    <row r="23" spans="1:3" ht="13.8" thickBot="1" x14ac:dyDescent="0.3">
      <c r="A23" s="55"/>
      <c r="B23" s="83" t="s">
        <v>33</v>
      </c>
      <c r="C23" s="53"/>
    </row>
    <row r="24" spans="1:3" ht="6.75" customHeight="1" thickBot="1" x14ac:dyDescent="0.3">
      <c r="A24" s="56"/>
      <c r="C24" s="50"/>
    </row>
    <row r="25" spans="1:3" ht="44.25" customHeight="1" thickBot="1" x14ac:dyDescent="0.3">
      <c r="A25" s="64"/>
      <c r="B25" s="158" t="s">
        <v>35</v>
      </c>
      <c r="C25" s="159"/>
    </row>
    <row r="26" spans="1:3" ht="6.75" customHeight="1" thickBot="1" x14ac:dyDescent="0.3">
      <c r="A26" s="49"/>
      <c r="C26" s="50"/>
    </row>
    <row r="27" spans="1:3" ht="60" customHeight="1" thickBot="1" x14ac:dyDescent="0.3">
      <c r="A27" s="66"/>
      <c r="B27" s="160" t="s">
        <v>65</v>
      </c>
      <c r="C27" s="159"/>
    </row>
  </sheetData>
  <mergeCells count="2">
    <mergeCell ref="B25:C25"/>
    <mergeCell ref="B27:C27"/>
  </mergeCells>
  <conditionalFormatting sqref="A25 A27">
    <cfRule type="cellIs" dxfId="536" priority="1" stopIfTrue="1" operator="equal">
      <formula>"n/a"</formula>
    </cfRule>
    <cfRule type="cellIs" dxfId="535" priority="2" stopIfTrue="1" operator="equal">
      <formula>0</formula>
    </cfRule>
    <cfRule type="cellIs" dxfId="534" priority="3" stopIfTrue="1" operator="lessThan">
      <formula>0</formula>
    </cfRule>
  </conditionalFormatting>
  <conditionalFormatting sqref="F6:Q14 A25 A27 F16:Q16">
    <cfRule type="cellIs" dxfId="533" priority="19" stopIfTrue="1" operator="equal">
      <formula>"n/a"</formula>
    </cfRule>
  </conditionalFormatting>
  <conditionalFormatting sqref="F6:Q14 F16:Q16 A25 A27">
    <cfRule type="cellIs" dxfId="532" priority="20" stopIfTrue="1" operator="equal">
      <formula>0</formula>
    </cfRule>
    <cfRule type="cellIs" dxfId="531" priority="21" stopIfTrue="1" operator="lessThan">
      <formula>0</formula>
    </cfRule>
  </conditionalFormatting>
  <conditionalFormatting sqref="H8:Q8">
    <cfRule type="cellIs" dxfId="530" priority="16" stopIfTrue="1" operator="equal">
      <formula>"n/a"</formula>
    </cfRule>
    <cfRule type="cellIs" dxfId="529" priority="17" stopIfTrue="1" operator="equal">
      <formula>0</formula>
    </cfRule>
    <cfRule type="cellIs" dxfId="528" priority="18" stopIfTrue="1" operator="lessThan">
      <formula>0</formula>
    </cfRule>
  </conditionalFormatting>
  <conditionalFormatting sqref="H10:Q10">
    <cfRule type="cellIs" dxfId="527" priority="13" stopIfTrue="1" operator="equal">
      <formula>"n/a"</formula>
    </cfRule>
    <cfRule type="cellIs" dxfId="526" priority="14" stopIfTrue="1" operator="equal">
      <formula>0</formula>
    </cfRule>
    <cfRule type="cellIs" dxfId="525" priority="15" stopIfTrue="1" operator="lessThan">
      <formula>0</formula>
    </cfRule>
  </conditionalFormatting>
  <conditionalFormatting sqref="Q6">
    <cfRule type="cellIs" dxfId="524" priority="10" stopIfTrue="1" operator="equal">
      <formula>"n/a"</formula>
    </cfRule>
    <cfRule type="cellIs" dxfId="523" priority="11" stopIfTrue="1" operator="equal">
      <formula>0</formula>
    </cfRule>
    <cfRule type="cellIs" dxfId="522" priority="12" stopIfTrue="1" operator="lessThan">
      <formula>0</formula>
    </cfRule>
  </conditionalFormatting>
  <conditionalFormatting sqref="Q9">
    <cfRule type="cellIs" dxfId="521" priority="7" stopIfTrue="1" operator="equal">
      <formula>"n/a"</formula>
    </cfRule>
    <cfRule type="cellIs" dxfId="520" priority="8" stopIfTrue="1" operator="equal">
      <formula>0</formula>
    </cfRule>
    <cfRule type="cellIs" dxfId="519"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3.2" x14ac:dyDescent="0.25"/>
  <cols>
    <col min="1" max="1" width="42.6640625" customWidth="1"/>
    <col min="2" max="5" width="17.44140625" customWidth="1"/>
    <col min="6" max="11" width="17.33203125" style="6" customWidth="1"/>
    <col min="12" max="12" width="14.5546875" customWidth="1"/>
    <col min="13" max="13" width="14.6640625" customWidth="1"/>
    <col min="14" max="17" width="10.33203125" bestFit="1" customWidth="1"/>
  </cols>
  <sheetData>
    <row r="1" spans="1:19" ht="46.8" x14ac:dyDescent="0.3">
      <c r="A1" s="5" t="s">
        <v>54</v>
      </c>
      <c r="C1" s="4"/>
      <c r="D1" s="4"/>
      <c r="E1" s="4"/>
      <c r="F1" s="28"/>
      <c r="G1" s="28"/>
      <c r="H1" s="28"/>
    </row>
    <row r="2" spans="1:19" ht="12.75" customHeight="1" x14ac:dyDescent="0.3">
      <c r="A2" s="5"/>
      <c r="B2" s="14" t="s">
        <v>13</v>
      </c>
      <c r="C2" s="18" t="s">
        <v>15</v>
      </c>
      <c r="D2" s="12" t="s">
        <v>15</v>
      </c>
      <c r="E2" s="27" t="s">
        <v>18</v>
      </c>
      <c r="F2" s="28"/>
      <c r="G2"/>
      <c r="H2"/>
      <c r="I2"/>
      <c r="J2"/>
      <c r="K2"/>
    </row>
    <row r="3" spans="1:19" ht="12.75" customHeight="1" x14ac:dyDescent="0.25">
      <c r="A3" s="7"/>
      <c r="B3" s="15" t="s">
        <v>14</v>
      </c>
      <c r="C3" s="19" t="s">
        <v>16</v>
      </c>
      <c r="D3" s="11" t="s">
        <v>17</v>
      </c>
      <c r="E3" s="17" t="s">
        <v>19</v>
      </c>
      <c r="F3" s="29"/>
      <c r="G3"/>
      <c r="H3"/>
      <c r="I3"/>
      <c r="J3"/>
      <c r="K3"/>
    </row>
    <row r="4" spans="1:19" ht="12.75" customHeight="1" x14ac:dyDescent="0.25">
      <c r="A4" s="7"/>
      <c r="B4" s="90" t="s">
        <v>39</v>
      </c>
      <c r="C4" s="19" t="s">
        <v>40</v>
      </c>
      <c r="D4" s="11" t="s">
        <v>41</v>
      </c>
      <c r="E4" s="17" t="s">
        <v>42</v>
      </c>
      <c r="F4" s="29"/>
      <c r="G4"/>
      <c r="H4"/>
      <c r="I4"/>
      <c r="J4"/>
      <c r="K4"/>
    </row>
    <row r="5" spans="1:19" s="47" customFormat="1" x14ac:dyDescent="0.25">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5">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5">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5">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5">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5">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5">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5">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5">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5">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5">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5">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5">
      <c r="A17" s="1"/>
      <c r="C17" s="8"/>
      <c r="D17" s="8"/>
      <c r="E17" s="8"/>
      <c r="F17" s="78"/>
      <c r="G17" s="78"/>
      <c r="H17" s="78"/>
      <c r="I17"/>
      <c r="J17"/>
      <c r="K17"/>
    </row>
    <row r="18" spans="1:17" s="33" customFormat="1" x14ac:dyDescent="0.25">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5">
      <c r="A19" s="1"/>
      <c r="G19"/>
      <c r="H19"/>
      <c r="I19"/>
      <c r="J19"/>
      <c r="K19"/>
    </row>
    <row r="20" spans="1:17" ht="13.8" thickBot="1" x14ac:dyDescent="0.3">
      <c r="A20" s="48" t="s">
        <v>24</v>
      </c>
      <c r="G20"/>
      <c r="H20"/>
      <c r="I20"/>
      <c r="J20"/>
      <c r="K20"/>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44.25" customHeight="1" thickBot="1" x14ac:dyDescent="0.3">
      <c r="A27" s="64"/>
      <c r="B27" s="158" t="s">
        <v>35</v>
      </c>
      <c r="C27" s="159"/>
    </row>
    <row r="28" spans="1:17" ht="6.75" customHeight="1" thickBot="1" x14ac:dyDescent="0.3">
      <c r="A28" s="49"/>
      <c r="C28" s="50"/>
    </row>
    <row r="29" spans="1:17" ht="60" customHeight="1" thickBot="1" x14ac:dyDescent="0.3">
      <c r="A29" s="66"/>
      <c r="B29" s="160" t="s">
        <v>65</v>
      </c>
      <c r="C29" s="159"/>
    </row>
  </sheetData>
  <mergeCells count="2">
    <mergeCell ref="B27:C27"/>
    <mergeCell ref="B29:C29"/>
  </mergeCells>
  <conditionalFormatting sqref="A27 A29">
    <cfRule type="cellIs" dxfId="518" priority="98" stopIfTrue="1" operator="equal">
      <formula>"n/a"</formula>
    </cfRule>
    <cfRule type="cellIs" dxfId="517" priority="99" stopIfTrue="1" operator="equal">
      <formula>0</formula>
    </cfRule>
    <cfRule type="cellIs" dxfId="516" priority="100" stopIfTrue="1" operator="lessThan">
      <formula>0</formula>
    </cfRule>
  </conditionalFormatting>
  <conditionalFormatting sqref="F18:P18">
    <cfRule type="cellIs" dxfId="515" priority="52" stopIfTrue="1" operator="equal">
      <formula>"n/a"</formula>
    </cfRule>
    <cfRule type="cellIs" dxfId="514" priority="53" stopIfTrue="1" operator="equal">
      <formula>0</formula>
    </cfRule>
    <cfRule type="cellIs" dxfId="513" priority="54" stopIfTrue="1" operator="lessThan">
      <formula>0</formula>
    </cfRule>
  </conditionalFormatting>
  <conditionalFormatting sqref="F6:Q16 P18:Q18">
    <cfRule type="cellIs" dxfId="512" priority="25" stopIfTrue="1" operator="equal">
      <formula>"n/a"</formula>
    </cfRule>
    <cfRule type="cellIs" dxfId="511" priority="26" stopIfTrue="1" operator="equal">
      <formula>0</formula>
    </cfRule>
    <cfRule type="cellIs" dxfId="510" priority="27" stopIfTrue="1" operator="lessThan">
      <formula>0</formula>
    </cfRule>
  </conditionalFormatting>
  <conditionalFormatting sqref="P7:Q7">
    <cfRule type="cellIs" dxfId="509" priority="22" stopIfTrue="1" operator="equal">
      <formula>"n/a"</formula>
    </cfRule>
    <cfRule type="cellIs" dxfId="508" priority="23" stopIfTrue="1" operator="equal">
      <formula>0</formula>
    </cfRule>
    <cfRule type="cellIs" dxfId="507" priority="24" stopIfTrue="1" operator="lessThan">
      <formula>0</formula>
    </cfRule>
  </conditionalFormatting>
  <conditionalFormatting sqref="P9:Q9">
    <cfRule type="cellIs" dxfId="506" priority="19" stopIfTrue="1" operator="equal">
      <formula>"n/a"</formula>
    </cfRule>
    <cfRule type="cellIs" dxfId="505" priority="20" stopIfTrue="1" operator="equal">
      <formula>0</formula>
    </cfRule>
    <cfRule type="cellIs" dxfId="504" priority="21" stopIfTrue="1" operator="lessThan">
      <formula>0</formula>
    </cfRule>
  </conditionalFormatting>
  <conditionalFormatting sqref="P11:Q14">
    <cfRule type="cellIs" dxfId="503" priority="7" stopIfTrue="1" operator="equal">
      <formula>"n/a"</formula>
    </cfRule>
    <cfRule type="cellIs" dxfId="502" priority="8" stopIfTrue="1" operator="equal">
      <formula>0</formula>
    </cfRule>
    <cfRule type="cellIs" dxfId="501" priority="9" stopIfTrue="1" operator="lessThan">
      <formula>0</formula>
    </cfRule>
  </conditionalFormatting>
  <conditionalFormatting sqref="P16:Q16">
    <cfRule type="cellIs" dxfId="500" priority="4" stopIfTrue="1" operator="equal">
      <formula>"n/a"</formula>
    </cfRule>
    <cfRule type="cellIs" dxfId="499" priority="5" stopIfTrue="1" operator="equal">
      <formula>0</formula>
    </cfRule>
    <cfRule type="cellIs" dxfId="498" priority="6" stopIfTrue="1" operator="lessThan">
      <formula>0</formula>
    </cfRule>
  </conditionalFormatting>
  <conditionalFormatting sqref="Q18">
    <cfRule type="cellIs" dxfId="497" priority="1" stopIfTrue="1" operator="equal">
      <formula>"n/a"</formula>
    </cfRule>
    <cfRule type="cellIs" dxfId="496" priority="2" stopIfTrue="1" operator="equal">
      <formula>0</formula>
    </cfRule>
    <cfRule type="cellIs" dxfId="495"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3.2" x14ac:dyDescent="0.25"/>
  <cols>
    <col min="1" max="1" width="17.109375" customWidth="1"/>
  </cols>
  <sheetData>
    <row r="1" spans="1:12" x14ac:dyDescent="0.25">
      <c r="B1" t="str">
        <f>'2005-től(2005-present)'!B3</f>
        <v>emelésre</v>
      </c>
      <c r="C1" t="str">
        <f>'2005-től(2005-present)'!C3</f>
        <v>csökkentésre</v>
      </c>
      <c r="D1" t="str">
        <f>'2005-től(2005-present)'!D3</f>
        <v>tartásra</v>
      </c>
      <c r="F1" t="s">
        <v>14</v>
      </c>
      <c r="G1" t="s">
        <v>16</v>
      </c>
      <c r="H1" t="s">
        <v>17</v>
      </c>
      <c r="J1" t="s">
        <v>56</v>
      </c>
    </row>
    <row r="2" spans="1:12" x14ac:dyDescent="0.25">
      <c r="B2" t="str">
        <f>'2005-től(2005-present)'!B4</f>
        <v>(Voted to increase)</v>
      </c>
      <c r="C2" t="str">
        <f>'2005-től(2005-present)'!C4</f>
        <v>(Voted to reduce)</v>
      </c>
      <c r="D2" t="str">
        <f>'2005-től(2005-present)'!D4</f>
        <v>(Voted to maintain)</v>
      </c>
      <c r="F2" t="s">
        <v>39</v>
      </c>
      <c r="G2" t="s">
        <v>40</v>
      </c>
      <c r="H2" t="s">
        <v>41</v>
      </c>
    </row>
    <row r="4" spans="1:12" x14ac:dyDescent="0.25">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5">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5">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5">
      <c r="A7" t="str">
        <f>'2005-től(2005-present)'!A12</f>
        <v>Bihari Péter</v>
      </c>
      <c r="B7">
        <f>'2005-től(2005-present)'!B12</f>
        <v>11</v>
      </c>
      <c r="C7">
        <f>'2005-től(2005-present)'!C12</f>
        <v>20</v>
      </c>
      <c r="D7">
        <f>'2005-től(2005-present)'!D12</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5">
      <c r="A8" t="str">
        <f>'2005-től(2005-present)'!A13</f>
        <v>Bihari Vilmos</v>
      </c>
      <c r="B8">
        <f>'2005-től(2005-present)'!B13</f>
        <v>7</v>
      </c>
      <c r="C8">
        <f>'2005-től(2005-present)'!C13</f>
        <v>18</v>
      </c>
      <c r="D8">
        <f>'2005-től(2005-present)'!D13</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5">
      <c r="A9" t="str">
        <f>'2005-től(2005-present)'!A16</f>
        <v>Csáki Csaba</v>
      </c>
      <c r="B9">
        <f>'2005-től(2005-present)'!B16</f>
        <v>5</v>
      </c>
      <c r="C9">
        <f>'2005-től(2005-present)'!C16</f>
        <v>16</v>
      </c>
      <c r="D9">
        <f>'2005-től(2005-present)'!D16</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5">
      <c r="A10" t="str">
        <f>'2005-től(2005-present)'!A19</f>
        <v>Hardy Ilona</v>
      </c>
      <c r="B10">
        <f>'2005-től(2005-present)'!B19</f>
        <v>7</v>
      </c>
      <c r="C10">
        <f>'2005-től(2005-present)'!C19</f>
        <v>14</v>
      </c>
      <c r="D10">
        <f>'2005-től(2005-present)'!D19</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5">
      <c r="A11" t="str">
        <f>'2005-től(2005-present)'!A20</f>
        <v>Járai Zsigmond</v>
      </c>
      <c r="B11">
        <f>'2005-től(2005-present)'!B20</f>
        <v>8</v>
      </c>
      <c r="C11">
        <f>'2005-től(2005-present)'!C20</f>
        <v>0</v>
      </c>
      <c r="D11">
        <f>'2005-től(2005-present)'!D20</f>
        <v>9</v>
      </c>
      <c r="F11">
        <f>'2005.10-2005.12'!B13+'2006'!B13+'2007'!B13</f>
        <v>8</v>
      </c>
      <c r="G11">
        <f>'2005.10-2005.12'!C13+'2006'!C13+'2007'!C13</f>
        <v>0</v>
      </c>
      <c r="H11" s="79">
        <f>'2005.10-2005.12'!D13+'2006'!D13+'2007'!D13</f>
        <v>9</v>
      </c>
      <c r="J11">
        <f t="shared" si="1"/>
        <v>0</v>
      </c>
      <c r="K11">
        <f t="shared" si="0"/>
        <v>0</v>
      </c>
      <c r="L11">
        <f t="shared" si="0"/>
        <v>0</v>
      </c>
    </row>
    <row r="12" spans="1:12" x14ac:dyDescent="0.25">
      <c r="A12" t="str">
        <f>'2005-től(2005-present)'!A21</f>
        <v>Kádár Béla</v>
      </c>
      <c r="B12">
        <f>'2005-től(2005-present)'!B21</f>
        <v>8</v>
      </c>
      <c r="C12">
        <f>'2005-től(2005-present)'!C21</f>
        <v>1</v>
      </c>
      <c r="D12">
        <f>'2005-től(2005-present)'!D21</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5">
      <c r="A13" t="str">
        <f>'2005-től(2005-present)'!A24</f>
        <v>Karvalits Ferenc</v>
      </c>
      <c r="B13">
        <f>'2005-től(2005-present)'!B24</f>
        <v>10</v>
      </c>
      <c r="C13">
        <f>'2005-től(2005-present)'!C24</f>
        <v>15</v>
      </c>
      <c r="D13">
        <f>'2005-től(2005-present)'!D24</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5">
      <c r="A14" t="str">
        <f>'2005-től(2005-present)'!A25</f>
        <v>Király Júlia</v>
      </c>
      <c r="B14">
        <f>'2005-től(2005-present)'!B25</f>
        <v>14</v>
      </c>
      <c r="C14">
        <f>'2005-től(2005-present)'!C25</f>
        <v>11</v>
      </c>
      <c r="D14">
        <f>'2005-től(2005-present)'!D25</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5">
      <c r="A15" t="str">
        <f>'2005-től(2005-present)'!A27</f>
        <v>Kopits György</v>
      </c>
      <c r="B15">
        <f>'2005-től(2005-present)'!B27</f>
        <v>12</v>
      </c>
      <c r="C15">
        <f>'2005-től(2005-present)'!C27</f>
        <v>5</v>
      </c>
      <c r="D15">
        <f>'2005-től(2005-present)'!D27</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5">
      <c r="A16" t="str">
        <f>'2005-től(2005-present)'!A31</f>
        <v>Neményi Judit</v>
      </c>
      <c r="B16">
        <f>'2005-től(2005-present)'!B31</f>
        <v>7</v>
      </c>
      <c r="C16">
        <f>'2005-től(2005-present)'!C31</f>
        <v>20</v>
      </c>
      <c r="D16">
        <f>'2005-től(2005-present)'!D31</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5">
      <c r="A17" t="str">
        <f>'2005-től(2005-present)'!A32</f>
        <v>Oblath Gábor</v>
      </c>
      <c r="B17">
        <f>'2005-től(2005-present)'!B32</f>
        <v>8</v>
      </c>
      <c r="C17">
        <f>'2005-től(2005-present)'!C32</f>
        <v>7</v>
      </c>
      <c r="D17">
        <f>'2005-től(2005-present)'!D32</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5">
      <c r="A18" t="str">
        <f>'2005-től(2005-present)'!A36</f>
        <v>Simor András</v>
      </c>
      <c r="B18">
        <f>'2005-től(2005-present)'!B36</f>
        <v>12</v>
      </c>
      <c r="C18">
        <f>'2005-től(2005-present)'!C36</f>
        <v>15</v>
      </c>
      <c r="D18">
        <f>'2005-től(2005-present)'!D36</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5">
      <c r="A19" t="str">
        <f>'2005-től(2005-present)'!A37</f>
        <v>Szapáry György</v>
      </c>
      <c r="B19">
        <f>'2005-től(2005-present)'!B37</f>
        <v>6</v>
      </c>
      <c r="C19">
        <f>'2005-től(2005-present)'!C37</f>
        <v>0</v>
      </c>
      <c r="D19">
        <f>'2005-től(2005-present)'!D37</f>
        <v>9</v>
      </c>
      <c r="F19">
        <f>'2005.10-2005.12'!B18+'2006'!B18+'2007'!B21</f>
        <v>6</v>
      </c>
      <c r="G19">
        <f>'2005.10-2005.12'!C18+'2006'!C18+'2007'!C21</f>
        <v>0</v>
      </c>
      <c r="H19" s="79">
        <f>'2005.10-2005.12'!D18+'2006'!D18+'2007'!D21</f>
        <v>9</v>
      </c>
      <c r="J19">
        <f t="shared" si="1"/>
        <v>0</v>
      </c>
      <c r="K19">
        <f t="shared" si="0"/>
        <v>0</v>
      </c>
      <c r="L19">
        <f t="shared" si="0"/>
        <v>0</v>
      </c>
    </row>
    <row r="20" spans="1:12" x14ac:dyDescent="0.25">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3.2" x14ac:dyDescent="0.25"/>
  <cols>
    <col min="1" max="1" width="42.6640625" customWidth="1"/>
    <col min="2" max="5" width="17.44140625" customWidth="1"/>
    <col min="6" max="6" width="17.33203125" style="6" customWidth="1"/>
    <col min="7" max="12" width="10.33203125" bestFit="1" customWidth="1"/>
    <col min="13" max="13" width="10.44140625" bestFit="1" customWidth="1"/>
    <col min="14" max="14" width="10.33203125" bestFit="1" customWidth="1"/>
    <col min="15" max="15" width="9.88671875" customWidth="1"/>
    <col min="16" max="17" width="10.44140625"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x14ac:dyDescent="0.25">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5">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5">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5">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5">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5">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5">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5">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5">
      <c r="A13" s="1"/>
      <c r="C13" s="8"/>
      <c r="D13" s="8"/>
      <c r="E13" s="8"/>
      <c r="F13"/>
    </row>
    <row r="14" spans="1:17" s="33" customFormat="1" x14ac:dyDescent="0.25">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5">
      <c r="A15" s="1"/>
    </row>
    <row r="16" spans="1:17" ht="13.8" thickBot="1" x14ac:dyDescent="0.3">
      <c r="A16" s="48" t="s">
        <v>24</v>
      </c>
    </row>
    <row r="17" spans="1:3" ht="13.8" thickBot="1" x14ac:dyDescent="0.3">
      <c r="A17" s="52"/>
      <c r="B17" s="83" t="s">
        <v>34</v>
      </c>
      <c r="C17" s="53"/>
    </row>
    <row r="18" spans="1:3" ht="6.75" customHeight="1" thickBot="1" x14ac:dyDescent="0.3">
      <c r="A18" s="49"/>
      <c r="C18" s="50"/>
    </row>
    <row r="19" spans="1:3" ht="13.8" thickBot="1" x14ac:dyDescent="0.3">
      <c r="A19" s="54"/>
      <c r="B19" s="83" t="s">
        <v>32</v>
      </c>
      <c r="C19" s="53"/>
    </row>
    <row r="20" spans="1:3" ht="6.75" customHeight="1" thickBot="1" x14ac:dyDescent="0.3">
      <c r="A20" s="49"/>
      <c r="C20" s="50"/>
    </row>
    <row r="21" spans="1:3" ht="13.8" thickBot="1" x14ac:dyDescent="0.3">
      <c r="A21" s="55"/>
      <c r="B21" s="83" t="s">
        <v>33</v>
      </c>
      <c r="C21" s="53"/>
    </row>
    <row r="22" spans="1:3" ht="6.75" customHeight="1" thickBot="1" x14ac:dyDescent="0.3">
      <c r="A22" s="56"/>
      <c r="C22" s="50"/>
    </row>
    <row r="23" spans="1:3" ht="44.25" customHeight="1" thickBot="1" x14ac:dyDescent="0.3">
      <c r="A23" s="64"/>
      <c r="B23" s="158" t="s">
        <v>35</v>
      </c>
      <c r="C23" s="159"/>
    </row>
    <row r="24" spans="1:3" ht="6.75" customHeight="1" thickBot="1" x14ac:dyDescent="0.3">
      <c r="A24" s="49"/>
      <c r="C24" s="50"/>
    </row>
    <row r="25" spans="1:3" ht="60" customHeight="1" thickBot="1" x14ac:dyDescent="0.3">
      <c r="A25" s="66"/>
      <c r="B25" s="160" t="s">
        <v>65</v>
      </c>
      <c r="C25" s="159"/>
    </row>
  </sheetData>
  <mergeCells count="2">
    <mergeCell ref="B23:C23"/>
    <mergeCell ref="B25:C25"/>
  </mergeCells>
  <conditionalFormatting sqref="F14:J14 A23 A25">
    <cfRule type="cellIs" dxfId="494" priority="130" stopIfTrue="1" operator="equal">
      <formula>"n/a"</formula>
    </cfRule>
    <cfRule type="cellIs" dxfId="493" priority="131" stopIfTrue="1" operator="equal">
      <formula>0</formula>
    </cfRule>
    <cfRule type="cellIs" dxfId="492" priority="132" stopIfTrue="1" operator="lessThan">
      <formula>0</formula>
    </cfRule>
  </conditionalFormatting>
  <conditionalFormatting sqref="F14:J14">
    <cfRule type="cellIs" dxfId="491" priority="49" stopIfTrue="1" operator="equal">
      <formula>"n/a"</formula>
    </cfRule>
    <cfRule type="cellIs" dxfId="490" priority="50" stopIfTrue="1" operator="equal">
      <formula>0</formula>
    </cfRule>
    <cfRule type="cellIs" dxfId="489" priority="51" stopIfTrue="1" operator="lessThan">
      <formula>0</formula>
    </cfRule>
    <cfRule type="cellIs" dxfId="488" priority="73" stopIfTrue="1" operator="equal">
      <formula>"n/a"</formula>
    </cfRule>
    <cfRule type="cellIs" dxfId="487" priority="74" stopIfTrue="1" operator="equal">
      <formula>0</formula>
    </cfRule>
    <cfRule type="cellIs" dxfId="486" priority="75" stopIfTrue="1" operator="lessThan">
      <formula>0</formula>
    </cfRule>
  </conditionalFormatting>
  <conditionalFormatting sqref="F14:N14">
    <cfRule type="cellIs" dxfId="485" priority="28" stopIfTrue="1" operator="equal">
      <formula>"n/a"</formula>
    </cfRule>
    <cfRule type="cellIs" dxfId="484" priority="29" stopIfTrue="1" operator="equal">
      <formula>0</formula>
    </cfRule>
    <cfRule type="cellIs" dxfId="483" priority="30" stopIfTrue="1" operator="lessThan">
      <formula>0</formula>
    </cfRule>
  </conditionalFormatting>
  <conditionalFormatting sqref="F6:Q12 K14:Q14">
    <cfRule type="cellIs" dxfId="482" priority="14" stopIfTrue="1" operator="equal">
      <formula>0</formula>
    </cfRule>
    <cfRule type="cellIs" dxfId="481" priority="15" stopIfTrue="1" operator="lessThan">
      <formula>0</formula>
    </cfRule>
  </conditionalFormatting>
  <conditionalFormatting sqref="F12:Q12">
    <cfRule type="cellIs" dxfId="480" priority="7" stopIfTrue="1" operator="equal">
      <formula>"n/a"</formula>
    </cfRule>
    <cfRule type="cellIs" dxfId="479" priority="8" stopIfTrue="1" operator="equal">
      <formula>0</formula>
    </cfRule>
    <cfRule type="cellIs" dxfId="478" priority="9" stopIfTrue="1" operator="lessThan">
      <formula>0</formula>
    </cfRule>
  </conditionalFormatting>
  <conditionalFormatting sqref="K14:N14">
    <cfRule type="cellIs" dxfId="477" priority="19" stopIfTrue="1" operator="equal">
      <formula>"n/a"</formula>
    </cfRule>
    <cfRule type="cellIs" dxfId="476" priority="20" stopIfTrue="1" operator="equal">
      <formula>0</formula>
    </cfRule>
    <cfRule type="cellIs" dxfId="475" priority="21" stopIfTrue="1" operator="lessThan">
      <formula>0</formula>
    </cfRule>
    <cfRule type="cellIs" dxfId="474" priority="25" stopIfTrue="1" operator="equal">
      <formula>"n/a"</formula>
    </cfRule>
    <cfRule type="cellIs" dxfId="473" priority="26" stopIfTrue="1" operator="equal">
      <formula>0</formula>
    </cfRule>
    <cfRule type="cellIs" dxfId="472" priority="27" stopIfTrue="1" operator="lessThan">
      <formula>0</formula>
    </cfRule>
  </conditionalFormatting>
  <conditionalFormatting sqref="K14:Q14 F6:Q12">
    <cfRule type="cellIs" dxfId="471" priority="13" stopIfTrue="1" operator="equal">
      <formula>"n/a"</formula>
    </cfRule>
  </conditionalFormatting>
  <conditionalFormatting sqref="O14:Q14">
    <cfRule type="cellIs" dxfId="470" priority="1" stopIfTrue="1" operator="equal">
      <formula>"n/a"</formula>
    </cfRule>
    <cfRule type="cellIs" dxfId="469" priority="2" stopIfTrue="1" operator="equal">
      <formula>0</formula>
    </cfRule>
    <cfRule type="cellIs" dxfId="468" priority="3" stopIfTrue="1" operator="lessThan">
      <formula>0</formula>
    </cfRule>
    <cfRule type="cellIs" dxfId="467" priority="4" stopIfTrue="1" operator="equal">
      <formula>"n/a"</formula>
    </cfRule>
    <cfRule type="cellIs" dxfId="466" priority="5" stopIfTrue="1" operator="equal">
      <formula>0</formula>
    </cfRule>
    <cfRule type="cellIs" dxfId="465" priority="6" stopIfTrue="1" operator="lessThan">
      <formula>0</formula>
    </cfRule>
    <cfRule type="cellIs" dxfId="464" priority="10" stopIfTrue="1" operator="equal">
      <formula>"n/a"</formula>
    </cfRule>
    <cfRule type="cellIs" dxfId="463" priority="11" stopIfTrue="1" operator="equal">
      <formula>0</formula>
    </cfRule>
    <cfRule type="cellIs" dxfId="462" priority="12"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3.2" x14ac:dyDescent="0.25"/>
  <cols>
    <col min="1" max="1" width="42.6640625" customWidth="1"/>
    <col min="2" max="5" width="17.44140625" customWidth="1"/>
    <col min="6" max="6" width="17.33203125" style="6" customWidth="1"/>
    <col min="7" max="7" width="15.109375" customWidth="1"/>
    <col min="8" max="8" width="15.88671875" customWidth="1"/>
    <col min="9" max="9" width="14.88671875" customWidth="1"/>
    <col min="10" max="11" width="14" customWidth="1"/>
    <col min="12" max="12" width="10.6640625" bestFit="1" customWidth="1"/>
    <col min="13" max="17" width="10.33203125" bestFit="1"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ht="13.8" thickBot="1" x14ac:dyDescent="0.3">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8" thickBot="1" x14ac:dyDescent="0.3">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5">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5">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8" thickBot="1" x14ac:dyDescent="0.3">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8" thickBot="1" x14ac:dyDescent="0.3">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8" thickBot="1" x14ac:dyDescent="0.3">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8" thickBot="1" x14ac:dyDescent="0.3">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8" thickBot="1" x14ac:dyDescent="0.3">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8" thickBot="1" x14ac:dyDescent="0.3">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8" thickBot="1" x14ac:dyDescent="0.3">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8" thickBot="1" x14ac:dyDescent="0.3">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8" thickBot="1" x14ac:dyDescent="0.3">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5">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5">
      <c r="A19" s="1"/>
    </row>
    <row r="20" spans="1:17" ht="13.8" thickBot="1" x14ac:dyDescent="0.3">
      <c r="A20" s="48" t="s">
        <v>24</v>
      </c>
    </row>
    <row r="21" spans="1:17" ht="13.8" thickBot="1" x14ac:dyDescent="0.3">
      <c r="A21" s="52"/>
      <c r="B21" s="112" t="s">
        <v>34</v>
      </c>
      <c r="C21" s="53"/>
    </row>
    <row r="22" spans="1:17" ht="6.75" customHeight="1" thickBot="1" x14ac:dyDescent="0.3">
      <c r="A22" s="49"/>
      <c r="C22" s="50"/>
    </row>
    <row r="23" spans="1:17" ht="13.8" thickBot="1" x14ac:dyDescent="0.3">
      <c r="A23" s="54"/>
      <c r="B23" s="112" t="s">
        <v>32</v>
      </c>
      <c r="C23" s="53"/>
    </row>
    <row r="24" spans="1:17" ht="6.75" customHeight="1" thickBot="1" x14ac:dyDescent="0.3">
      <c r="A24" s="49"/>
      <c r="C24" s="50"/>
    </row>
    <row r="25" spans="1:17" ht="13.8" thickBot="1" x14ac:dyDescent="0.3">
      <c r="A25" s="55"/>
      <c r="B25" s="112" t="s">
        <v>33</v>
      </c>
      <c r="C25" s="53"/>
    </row>
    <row r="26" spans="1:17" ht="6.75" customHeight="1" thickBot="1" x14ac:dyDescent="0.3">
      <c r="A26" s="56"/>
      <c r="C26" s="50"/>
    </row>
    <row r="27" spans="1:17" ht="44.25" customHeight="1" thickBot="1" x14ac:dyDescent="0.3">
      <c r="A27" s="64"/>
      <c r="B27" s="160" t="s">
        <v>35</v>
      </c>
      <c r="C27" s="159"/>
    </row>
    <row r="28" spans="1:17" ht="6.75" customHeight="1" thickBot="1" x14ac:dyDescent="0.3">
      <c r="A28" s="49"/>
      <c r="C28" s="50"/>
    </row>
    <row r="29" spans="1:17" ht="60" customHeight="1" thickBot="1" x14ac:dyDescent="0.3">
      <c r="A29" s="66"/>
      <c r="B29" s="160" t="s">
        <v>65</v>
      </c>
      <c r="C29" s="159"/>
    </row>
  </sheetData>
  <mergeCells count="2">
    <mergeCell ref="B27:C27"/>
    <mergeCell ref="B29:C29"/>
  </mergeCells>
  <conditionalFormatting sqref="A27 A29">
    <cfRule type="cellIs" dxfId="461" priority="103" stopIfTrue="1" operator="equal">
      <formula>"n/a"</formula>
    </cfRule>
    <cfRule type="cellIs" dxfId="460" priority="104" stopIfTrue="1" operator="equal">
      <formula>0</formula>
    </cfRule>
    <cfRule type="cellIs" dxfId="459" priority="105" stopIfTrue="1" operator="lessThan">
      <formula>0</formula>
    </cfRule>
  </conditionalFormatting>
  <conditionalFormatting sqref="F6:Q18">
    <cfRule type="cellIs" dxfId="458" priority="1" stopIfTrue="1" operator="equal">
      <formula>"n/a"</formula>
    </cfRule>
    <cfRule type="cellIs" dxfId="457" priority="2" stopIfTrue="1" operator="equal">
      <formula>0</formula>
    </cfRule>
    <cfRule type="cellIs" dxfId="456"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workbookViewId="0">
      <selection activeCell="E6" sqref="E6"/>
    </sheetView>
  </sheetViews>
  <sheetFormatPr defaultRowHeight="13.2" x14ac:dyDescent="0.25"/>
  <cols>
    <col min="1" max="1" width="42.6640625" customWidth="1"/>
    <col min="2" max="5" width="17.44140625" customWidth="1"/>
    <col min="6" max="6" width="10.33203125" bestFit="1" customWidth="1"/>
    <col min="7" max="17" width="10.109375" bestFit="1" customWidth="1"/>
  </cols>
  <sheetData>
    <row r="1" spans="1:17" ht="46.8"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5">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5">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5">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5">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5">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5">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8" thickBot="1" x14ac:dyDescent="0.3">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8" thickBot="1" x14ac:dyDescent="0.3">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5">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5">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5">
      <c r="A16" s="1"/>
    </row>
    <row r="17" spans="1:3" ht="13.8" thickBot="1" x14ac:dyDescent="0.3">
      <c r="A17" s="48" t="s">
        <v>24</v>
      </c>
    </row>
    <row r="18" spans="1:3" ht="13.8" thickBot="1" x14ac:dyDescent="0.3">
      <c r="A18" s="52"/>
      <c r="B18" s="112" t="s">
        <v>34</v>
      </c>
      <c r="C18" s="53"/>
    </row>
    <row r="19" spans="1:3" ht="6.75" customHeight="1" thickBot="1" x14ac:dyDescent="0.3">
      <c r="A19" s="49"/>
      <c r="C19" s="50"/>
    </row>
    <row r="20" spans="1:3" ht="13.8" thickBot="1" x14ac:dyDescent="0.3">
      <c r="A20" s="54"/>
      <c r="B20" s="112" t="s">
        <v>32</v>
      </c>
      <c r="C20" s="53"/>
    </row>
    <row r="21" spans="1:3" ht="6.75" customHeight="1" thickBot="1" x14ac:dyDescent="0.3">
      <c r="A21" s="49"/>
      <c r="C21" s="50"/>
    </row>
    <row r="22" spans="1:3" ht="13.8" thickBot="1" x14ac:dyDescent="0.3">
      <c r="A22" s="55"/>
      <c r="B22" s="112" t="s">
        <v>33</v>
      </c>
      <c r="C22" s="53"/>
    </row>
    <row r="23" spans="1:3" ht="6.75" customHeight="1" thickBot="1" x14ac:dyDescent="0.3">
      <c r="A23" s="56"/>
      <c r="C23" s="50"/>
    </row>
    <row r="24" spans="1:3" ht="44.25" customHeight="1" thickBot="1" x14ac:dyDescent="0.3">
      <c r="A24" s="64"/>
      <c r="B24" s="160" t="s">
        <v>35</v>
      </c>
      <c r="C24" s="159"/>
    </row>
    <row r="25" spans="1:3" ht="6.75" customHeight="1" thickBot="1" x14ac:dyDescent="0.3">
      <c r="A25" s="49"/>
      <c r="C25" s="50"/>
    </row>
    <row r="26" spans="1:3" ht="60" customHeight="1" thickBot="1" x14ac:dyDescent="0.3">
      <c r="A26" s="66"/>
      <c r="B26" s="160" t="s">
        <v>65</v>
      </c>
      <c r="C26" s="159"/>
    </row>
  </sheetData>
  <mergeCells count="2">
    <mergeCell ref="B24:C24"/>
    <mergeCell ref="B26:C26"/>
  </mergeCells>
  <conditionalFormatting sqref="A24 A26">
    <cfRule type="cellIs" dxfId="455" priority="103" stopIfTrue="1" operator="equal">
      <formula>"n/a"</formula>
    </cfRule>
    <cfRule type="cellIs" dxfId="454" priority="104" stopIfTrue="1" operator="equal">
      <formula>0</formula>
    </cfRule>
    <cfRule type="cellIs" dxfId="453" priority="105" stopIfTrue="1" operator="lessThan">
      <formula>0</formula>
    </cfRule>
  </conditionalFormatting>
  <conditionalFormatting sqref="F6:Q15">
    <cfRule type="cellIs" dxfId="452" priority="97" stopIfTrue="1" operator="equal">
      <formula>"n/a"</formula>
    </cfRule>
    <cfRule type="cellIs" dxfId="451" priority="98" stopIfTrue="1" operator="equal">
      <formula>0</formula>
    </cfRule>
    <cfRule type="cellIs" dxfId="450"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3.2" x14ac:dyDescent="0.25"/>
  <cols>
    <col min="1" max="1" width="44.33203125" customWidth="1"/>
    <col min="2" max="5" width="17.44140625" customWidth="1"/>
    <col min="6" max="7" width="10.33203125" bestFit="1" customWidth="1"/>
    <col min="8"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5">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5">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5">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5">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5">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5">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5">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5">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5">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5">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5">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5">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5">
      <c r="A18" s="1"/>
    </row>
    <row r="19" spans="1:17" ht="13.8" thickBot="1" x14ac:dyDescent="0.3">
      <c r="A19" s="48" t="s">
        <v>24</v>
      </c>
    </row>
    <row r="20" spans="1:17" ht="13.8" thickBot="1" x14ac:dyDescent="0.3">
      <c r="A20" s="52"/>
      <c r="B20" s="112" t="s">
        <v>34</v>
      </c>
      <c r="C20" s="53"/>
    </row>
    <row r="21" spans="1:17" ht="6.75" customHeight="1" thickBot="1" x14ac:dyDescent="0.3">
      <c r="A21" s="49"/>
      <c r="C21" s="50"/>
    </row>
    <row r="22" spans="1:17" ht="13.8" thickBot="1" x14ac:dyDescent="0.3">
      <c r="A22" s="54"/>
      <c r="B22" s="112" t="s">
        <v>32</v>
      </c>
      <c r="C22" s="53"/>
    </row>
    <row r="23" spans="1:17" ht="6.75" customHeight="1" thickBot="1" x14ac:dyDescent="0.3">
      <c r="A23" s="49"/>
      <c r="C23" s="50"/>
    </row>
    <row r="24" spans="1:17" ht="13.8" thickBot="1" x14ac:dyDescent="0.3">
      <c r="A24" s="55"/>
      <c r="B24" s="112" t="s">
        <v>33</v>
      </c>
      <c r="C24" s="53"/>
    </row>
    <row r="25" spans="1:17" ht="6.75" customHeight="1" thickBot="1" x14ac:dyDescent="0.3">
      <c r="A25" s="56"/>
      <c r="C25" s="50"/>
    </row>
    <row r="26" spans="1:17" ht="44.25" customHeight="1" thickBot="1" x14ac:dyDescent="0.3">
      <c r="A26" s="64"/>
      <c r="B26" s="160" t="s">
        <v>35</v>
      </c>
      <c r="C26" s="159"/>
    </row>
    <row r="27" spans="1:17" ht="6.75" customHeight="1" thickBot="1" x14ac:dyDescent="0.3">
      <c r="A27" s="49"/>
      <c r="C27" s="50"/>
    </row>
    <row r="28" spans="1:17" ht="60" customHeight="1" thickBot="1" x14ac:dyDescent="0.3">
      <c r="A28" s="66"/>
      <c r="B28" s="160" t="s">
        <v>65</v>
      </c>
      <c r="C28" s="159"/>
    </row>
  </sheetData>
  <mergeCells count="2">
    <mergeCell ref="B26:C26"/>
    <mergeCell ref="B28:C28"/>
  </mergeCells>
  <conditionalFormatting sqref="A26 A28">
    <cfRule type="cellIs" dxfId="449" priority="124" stopIfTrue="1" operator="equal">
      <formula>"n/a"</formula>
    </cfRule>
    <cfRule type="cellIs" dxfId="448" priority="125" stopIfTrue="1" operator="equal">
      <formula>0</formula>
    </cfRule>
    <cfRule type="cellIs" dxfId="447" priority="126" stopIfTrue="1" operator="lessThan">
      <formula>0</formula>
    </cfRule>
  </conditionalFormatting>
  <conditionalFormatting sqref="F6:K6">
    <cfRule type="cellIs" dxfId="446" priority="77" stopIfTrue="1" operator="equal">
      <formula>0</formula>
    </cfRule>
    <cfRule type="cellIs" dxfId="445" priority="78" stopIfTrue="1" operator="lessThan">
      <formula>0</formula>
    </cfRule>
  </conditionalFormatting>
  <conditionalFormatting sqref="F6:K13">
    <cfRule type="cellIs" dxfId="444" priority="76" stopIfTrue="1" operator="equal">
      <formula>"n/a"</formula>
    </cfRule>
  </conditionalFormatting>
  <conditionalFormatting sqref="F7:K13">
    <cfRule type="cellIs" dxfId="443" priority="113" stopIfTrue="1" operator="equal">
      <formula>0</formula>
    </cfRule>
    <cfRule type="cellIs" dxfId="442" priority="114" stopIfTrue="1" operator="lessThan">
      <formula>0</formula>
    </cfRule>
  </conditionalFormatting>
  <conditionalFormatting sqref="F14:M14">
    <cfRule type="cellIs" dxfId="441" priority="32" stopIfTrue="1" operator="equal">
      <formula>0</formula>
    </cfRule>
    <cfRule type="cellIs" dxfId="440" priority="33" stopIfTrue="1" operator="lessThan">
      <formula>0</formula>
    </cfRule>
  </conditionalFormatting>
  <conditionalFormatting sqref="F15:M17">
    <cfRule type="cellIs" dxfId="439" priority="35" stopIfTrue="1" operator="equal">
      <formula>0</formula>
    </cfRule>
    <cfRule type="cellIs" dxfId="438" priority="36" stopIfTrue="1" operator="lessThan">
      <formula>0</formula>
    </cfRule>
  </conditionalFormatting>
  <conditionalFormatting sqref="F14:N17">
    <cfRule type="cellIs" dxfId="437" priority="31" stopIfTrue="1" operator="equal">
      <formula>"n/a"</formula>
    </cfRule>
  </conditionalFormatting>
  <conditionalFormatting sqref="L6:L8">
    <cfRule type="cellIs" dxfId="436" priority="74" stopIfTrue="1" operator="equal">
      <formula>0</formula>
    </cfRule>
    <cfRule type="cellIs" dxfId="435" priority="75" stopIfTrue="1" operator="lessThan">
      <formula>0</formula>
    </cfRule>
  </conditionalFormatting>
  <conditionalFormatting sqref="L12:L13">
    <cfRule type="cellIs" dxfId="434" priority="67" stopIfTrue="1" operator="equal">
      <formula>"n/a"</formula>
    </cfRule>
    <cfRule type="cellIs" dxfId="433" priority="68" stopIfTrue="1" operator="equal">
      <formula>0</formula>
    </cfRule>
    <cfRule type="cellIs" dxfId="432" priority="69" stopIfTrue="1" operator="lessThan">
      <formula>0</formula>
    </cfRule>
  </conditionalFormatting>
  <conditionalFormatting sqref="L6:P11">
    <cfRule type="cellIs" dxfId="431" priority="25" stopIfTrue="1" operator="equal">
      <formula>"n/a"</formula>
    </cfRule>
  </conditionalFormatting>
  <conditionalFormatting sqref="L9:P10">
    <cfRule type="cellIs" dxfId="430" priority="53" stopIfTrue="1" operator="equal">
      <formula>0</formula>
    </cfRule>
    <cfRule type="cellIs" dxfId="429" priority="54" stopIfTrue="1" operator="lessThan">
      <formula>0</formula>
    </cfRule>
  </conditionalFormatting>
  <conditionalFormatting sqref="L11:P11">
    <cfRule type="cellIs" dxfId="428" priority="26" stopIfTrue="1" operator="equal">
      <formula>0</formula>
    </cfRule>
    <cfRule type="cellIs" dxfId="427" priority="27" stopIfTrue="1" operator="lessThan">
      <formula>0</formula>
    </cfRule>
  </conditionalFormatting>
  <conditionalFormatting sqref="M13:N13 N14:N17">
    <cfRule type="cellIs" dxfId="426" priority="44" stopIfTrue="1" operator="equal">
      <formula>0</formula>
    </cfRule>
    <cfRule type="cellIs" dxfId="425" priority="45" stopIfTrue="1" operator="lessThan">
      <formula>0</formula>
    </cfRule>
  </conditionalFormatting>
  <conditionalFormatting sqref="M13:N13">
    <cfRule type="cellIs" dxfId="424" priority="43" stopIfTrue="1" operator="equal">
      <formula>"n/a"</formula>
    </cfRule>
  </conditionalFormatting>
  <conditionalFormatting sqref="M6:P6">
    <cfRule type="cellIs" dxfId="423" priority="62" stopIfTrue="1" operator="equal">
      <formula>0</formula>
    </cfRule>
    <cfRule type="cellIs" dxfId="422" priority="63" stopIfTrue="1" operator="lessThan">
      <formula>0</formula>
    </cfRule>
  </conditionalFormatting>
  <conditionalFormatting sqref="M7:P7">
    <cfRule type="cellIs" dxfId="421" priority="29" stopIfTrue="1" operator="equal">
      <formula>0</formula>
    </cfRule>
    <cfRule type="cellIs" dxfId="420" priority="30" stopIfTrue="1" operator="lessThan">
      <formula>0</formula>
    </cfRule>
  </conditionalFormatting>
  <conditionalFormatting sqref="M8:P8">
    <cfRule type="cellIs" dxfId="419" priority="56" stopIfTrue="1" operator="equal">
      <formula>0</formula>
    </cfRule>
    <cfRule type="cellIs" dxfId="418" priority="57" stopIfTrue="1" operator="lessThan">
      <formula>0</formula>
    </cfRule>
  </conditionalFormatting>
  <conditionalFormatting sqref="M12:P12">
    <cfRule type="cellIs" dxfId="417" priority="46" stopIfTrue="1" operator="equal">
      <formula>"n/a"</formula>
    </cfRule>
    <cfRule type="cellIs" dxfId="416" priority="47" stopIfTrue="1" operator="equal">
      <formula>0</formula>
    </cfRule>
    <cfRule type="cellIs" dxfId="415" priority="48" stopIfTrue="1" operator="lessThan">
      <formula>0</formula>
    </cfRule>
  </conditionalFormatting>
  <conditionalFormatting sqref="O13:P17">
    <cfRule type="cellIs" dxfId="414" priority="19" stopIfTrue="1" operator="equal">
      <formula>"n/a"</formula>
    </cfRule>
    <cfRule type="cellIs" dxfId="413" priority="20" stopIfTrue="1" operator="equal">
      <formula>0</formula>
    </cfRule>
    <cfRule type="cellIs" dxfId="412" priority="21" stopIfTrue="1" operator="lessThan">
      <formula>0</formula>
    </cfRule>
  </conditionalFormatting>
  <conditionalFormatting sqref="Q6">
    <cfRule type="cellIs" dxfId="411" priority="17" stopIfTrue="1" operator="equal">
      <formula>0</formula>
    </cfRule>
    <cfRule type="cellIs" dxfId="410" priority="18" stopIfTrue="1" operator="lessThan">
      <formula>0</formula>
    </cfRule>
  </conditionalFormatting>
  <conditionalFormatting sqref="Q6:Q17">
    <cfRule type="cellIs" dxfId="409" priority="1" stopIfTrue="1" operator="equal">
      <formula>"n/a"</formula>
    </cfRule>
  </conditionalFormatting>
  <conditionalFormatting sqref="Q7">
    <cfRule type="cellIs" dxfId="408" priority="14" stopIfTrue="1" operator="equal">
      <formula>0</formula>
    </cfRule>
    <cfRule type="cellIs" dxfId="407" priority="15" stopIfTrue="1" operator="lessThan">
      <formula>0</formula>
    </cfRule>
  </conditionalFormatting>
  <conditionalFormatting sqref="Q8:Q10">
    <cfRule type="cellIs" dxfId="406" priority="2" stopIfTrue="1" operator="equal">
      <formula>0</formula>
    </cfRule>
    <cfRule type="cellIs" dxfId="405" priority="3" stopIfTrue="1" operator="lessThan">
      <formula>0</formula>
    </cfRule>
  </conditionalFormatting>
  <conditionalFormatting sqref="Q11">
    <cfRule type="cellIs" dxfId="404" priority="11" stopIfTrue="1" operator="equal">
      <formula>0</formula>
    </cfRule>
    <cfRule type="cellIs" dxfId="403" priority="12" stopIfTrue="1" operator="lessThan">
      <formula>0</formula>
    </cfRule>
  </conditionalFormatting>
  <conditionalFormatting sqref="Q12:Q17">
    <cfRule type="cellIs" dxfId="402" priority="5" stopIfTrue="1" operator="equal">
      <formula>0</formula>
    </cfRule>
    <cfRule type="cellIs" dxfId="401" priority="6" stopIfTrue="1" operator="lessThan">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3.2" x14ac:dyDescent="0.25"/>
  <cols>
    <col min="1" max="1" width="43" customWidth="1"/>
    <col min="2" max="5" width="17.44140625" customWidth="1"/>
    <col min="6"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8" thickBot="1" x14ac:dyDescent="0.3">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8" thickBot="1" x14ac:dyDescent="0.3">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8" thickBot="1" x14ac:dyDescent="0.3">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8" thickBot="1" x14ac:dyDescent="0.3">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8" thickBot="1" x14ac:dyDescent="0.3">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5">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8" thickBot="1" x14ac:dyDescent="0.3">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8" thickBot="1" x14ac:dyDescent="0.3">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8" thickBot="1" x14ac:dyDescent="0.3">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8" thickBot="1" x14ac:dyDescent="0.3">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5">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6.75" customHeight="1" thickBot="1" x14ac:dyDescent="0.3">
      <c r="A20" s="49"/>
      <c r="C20" s="50"/>
    </row>
    <row r="21" spans="1:3" ht="13.8" thickBot="1" x14ac:dyDescent="0.3">
      <c r="A21" s="54"/>
      <c r="B21" s="112" t="s">
        <v>32</v>
      </c>
      <c r="C21" s="53"/>
    </row>
    <row r="22" spans="1:3" ht="6.75" customHeight="1" thickBot="1" x14ac:dyDescent="0.3">
      <c r="A22" s="49"/>
      <c r="C22" s="50"/>
    </row>
    <row r="23" spans="1:3" ht="13.8" thickBot="1" x14ac:dyDescent="0.3">
      <c r="A23" s="55"/>
      <c r="B23" s="112" t="s">
        <v>33</v>
      </c>
      <c r="C23" s="53"/>
    </row>
    <row r="24" spans="1:3" ht="6.75" customHeight="1" thickBot="1" x14ac:dyDescent="0.3">
      <c r="A24" s="56"/>
      <c r="C24" s="50"/>
    </row>
    <row r="25" spans="1:3" ht="44.25" customHeight="1" thickBot="1" x14ac:dyDescent="0.3">
      <c r="A25" s="64"/>
      <c r="B25" s="160" t="s">
        <v>35</v>
      </c>
      <c r="C25" s="159"/>
    </row>
    <row r="26" spans="1:3" ht="6.75" customHeight="1" thickBot="1" x14ac:dyDescent="0.3">
      <c r="A26" s="49"/>
      <c r="C26" s="50"/>
    </row>
    <row r="27" spans="1:3" ht="60" customHeight="1" thickBot="1" x14ac:dyDescent="0.3">
      <c r="A27" s="66"/>
      <c r="B27" s="160" t="s">
        <v>65</v>
      </c>
      <c r="C27" s="159"/>
    </row>
  </sheetData>
  <mergeCells count="2">
    <mergeCell ref="B25:C25"/>
    <mergeCell ref="B27:C27"/>
  </mergeCells>
  <conditionalFormatting sqref="A25 A27">
    <cfRule type="cellIs" dxfId="400" priority="199" stopIfTrue="1" operator="equal">
      <formula>"n/a"</formula>
    </cfRule>
    <cfRule type="cellIs" dxfId="399" priority="200" stopIfTrue="1" operator="equal">
      <formula>0</formula>
    </cfRule>
    <cfRule type="cellIs" dxfId="398" priority="201" stopIfTrue="1" operator="lessThan">
      <formula>0</formula>
    </cfRule>
  </conditionalFormatting>
  <conditionalFormatting sqref="F6:J9">
    <cfRule type="cellIs" dxfId="397" priority="83" stopIfTrue="1" operator="equal">
      <formula>0</formula>
    </cfRule>
    <cfRule type="cellIs" dxfId="396" priority="84" stopIfTrue="1" operator="lessThan">
      <formula>0</formula>
    </cfRule>
  </conditionalFormatting>
  <conditionalFormatting sqref="F6:K10">
    <cfRule type="cellIs" dxfId="395" priority="16" stopIfTrue="1" operator="equal">
      <formula>"n/a"</formula>
    </cfRule>
  </conditionalFormatting>
  <conditionalFormatting sqref="F10:K10">
    <cfRule type="cellIs" dxfId="394" priority="17" stopIfTrue="1" operator="equal">
      <formula>0</formula>
    </cfRule>
    <cfRule type="cellIs" dxfId="393" priority="18" stopIfTrue="1" operator="lessThan">
      <formula>0</formula>
    </cfRule>
  </conditionalFormatting>
  <conditionalFormatting sqref="F11:K16 K8:K9">
    <cfRule type="cellIs" dxfId="392" priority="80" stopIfTrue="1" operator="equal">
      <formula>0</formula>
    </cfRule>
  </conditionalFormatting>
  <conditionalFormatting sqref="F11:M16">
    <cfRule type="cellIs" dxfId="391" priority="40" stopIfTrue="1" operator="equal">
      <formula>"n/a"</formula>
    </cfRule>
  </conditionalFormatting>
  <conditionalFormatting sqref="K6:K7">
    <cfRule type="cellIs" dxfId="390" priority="75" stopIfTrue="1" operator="lessThan">
      <formula>0</formula>
    </cfRule>
  </conditionalFormatting>
  <conditionalFormatting sqref="K8:K9 F11:K16">
    <cfRule type="cellIs" dxfId="389" priority="81" stopIfTrue="1" operator="lessThan">
      <formula>0</formula>
    </cfRule>
  </conditionalFormatting>
  <conditionalFormatting sqref="K6:N6">
    <cfRule type="cellIs" dxfId="388" priority="65" stopIfTrue="1" operator="equal">
      <formula>0</formula>
    </cfRule>
  </conditionalFormatting>
  <conditionalFormatting sqref="K7:Q7">
    <cfRule type="cellIs" dxfId="387" priority="68" stopIfTrue="1" operator="equal">
      <formula>0</formula>
    </cfRule>
  </conditionalFormatting>
  <conditionalFormatting sqref="L13">
    <cfRule type="cellIs" dxfId="386" priority="71" stopIfTrue="1" operator="equal">
      <formula>0</formula>
    </cfRule>
    <cfRule type="cellIs" dxfId="385" priority="72" stopIfTrue="1" operator="lessThan">
      <formula>0</formula>
    </cfRule>
  </conditionalFormatting>
  <conditionalFormatting sqref="L15">
    <cfRule type="cellIs" dxfId="384" priority="47" stopIfTrue="1" operator="equal">
      <formula>0</formula>
    </cfRule>
    <cfRule type="cellIs" dxfId="383" priority="48" stopIfTrue="1" operator="lessThan">
      <formula>0</formula>
    </cfRule>
  </conditionalFormatting>
  <conditionalFormatting sqref="L9:M9">
    <cfRule type="cellIs" dxfId="382" priority="59" stopIfTrue="1" operator="equal">
      <formula>0</formula>
    </cfRule>
    <cfRule type="cellIs" dxfId="381" priority="60" stopIfTrue="1" operator="lessThan">
      <formula>0</formula>
    </cfRule>
  </conditionalFormatting>
  <conditionalFormatting sqref="L10:M10">
    <cfRule type="cellIs" dxfId="380" priority="10" stopIfTrue="1" operator="equal">
      <formula>"n/a"</formula>
    </cfRule>
    <cfRule type="cellIs" dxfId="379" priority="11" stopIfTrue="1" operator="equal">
      <formula>0</formula>
    </cfRule>
    <cfRule type="cellIs" dxfId="378" priority="12" stopIfTrue="1" operator="lessThan">
      <formula>0</formula>
    </cfRule>
  </conditionalFormatting>
  <conditionalFormatting sqref="L11:M12 M13">
    <cfRule type="cellIs" dxfId="377" priority="53" stopIfTrue="1" operator="equal">
      <formula>0</formula>
    </cfRule>
    <cfRule type="cellIs" dxfId="376" priority="54" stopIfTrue="1" operator="lessThan">
      <formula>0</formula>
    </cfRule>
  </conditionalFormatting>
  <conditionalFormatting sqref="L14:M14">
    <cfRule type="cellIs" dxfId="375" priority="50" stopIfTrue="1" operator="equal">
      <formula>0</formula>
    </cfRule>
    <cfRule type="cellIs" dxfId="374" priority="51" stopIfTrue="1" operator="lessThan">
      <formula>0</formula>
    </cfRule>
  </conditionalFormatting>
  <conditionalFormatting sqref="L16:M16">
    <cfRule type="cellIs" dxfId="373" priority="44" stopIfTrue="1" operator="equal">
      <formula>0</formula>
    </cfRule>
    <cfRule type="cellIs" dxfId="372" priority="45" stopIfTrue="1" operator="lessThan">
      <formula>0</formula>
    </cfRule>
  </conditionalFormatting>
  <conditionalFormatting sqref="L6:N6">
    <cfRule type="cellIs" dxfId="371" priority="66" stopIfTrue="1" operator="lessThan">
      <formula>0</formula>
    </cfRule>
  </conditionalFormatting>
  <conditionalFormatting sqref="L9:N9">
    <cfRule type="cellIs" dxfId="370" priority="34" stopIfTrue="1" operator="equal">
      <formula>"n/a"</formula>
    </cfRule>
  </conditionalFormatting>
  <conditionalFormatting sqref="L6:Q8">
    <cfRule type="cellIs" dxfId="369" priority="4" stopIfTrue="1" operator="equal">
      <formula>"n/a"</formula>
    </cfRule>
  </conditionalFormatting>
  <conditionalFormatting sqref="L7:Q7">
    <cfRule type="cellIs" dxfId="368" priority="69" stopIfTrue="1" operator="lessThan">
      <formula>0</formula>
    </cfRule>
  </conditionalFormatting>
  <conditionalFormatting sqref="L8:Q8">
    <cfRule type="cellIs" dxfId="367" priority="62" stopIfTrue="1" operator="equal">
      <formula>0</formula>
    </cfRule>
    <cfRule type="cellIs" dxfId="366" priority="63" stopIfTrue="1" operator="lessThan">
      <formula>0</formula>
    </cfRule>
  </conditionalFormatting>
  <conditionalFormatting sqref="M15">
    <cfRule type="cellIs" dxfId="365" priority="41" stopIfTrue="1" operator="equal">
      <formula>0</formula>
    </cfRule>
    <cfRule type="cellIs" dxfId="364" priority="42" stopIfTrue="1" operator="lessThan">
      <formula>0</formula>
    </cfRule>
  </conditionalFormatting>
  <conditionalFormatting sqref="N9">
    <cfRule type="cellIs" dxfId="363" priority="35" stopIfTrue="1" operator="equal">
      <formula>0</formula>
    </cfRule>
    <cfRule type="cellIs" dxfId="362" priority="36" stopIfTrue="1" operator="lessThan">
      <formula>0</formula>
    </cfRule>
  </conditionalFormatting>
  <conditionalFormatting sqref="N10:N16">
    <cfRule type="cellIs" dxfId="361" priority="7" stopIfTrue="1" operator="equal">
      <formula>"n/a"</formula>
    </cfRule>
    <cfRule type="cellIs" dxfId="360" priority="8" stopIfTrue="1" operator="equal">
      <formula>0</formula>
    </cfRule>
    <cfRule type="cellIs" dxfId="359" priority="9" stopIfTrue="1" operator="lessThan">
      <formula>0</formula>
    </cfRule>
  </conditionalFormatting>
  <conditionalFormatting sqref="O6:Q6">
    <cfRule type="cellIs" dxfId="358" priority="5" stopIfTrue="1" operator="equal">
      <formula>0</formula>
    </cfRule>
    <cfRule type="cellIs" dxfId="357" priority="6" stopIfTrue="1" operator="lessThan">
      <formula>0</formula>
    </cfRule>
  </conditionalFormatting>
  <conditionalFormatting sqref="O9:Q16">
    <cfRule type="cellIs" dxfId="356" priority="1" stopIfTrue="1" operator="equal">
      <formula>"n/a"</formula>
    </cfRule>
    <cfRule type="cellIs" dxfId="355" priority="2" stopIfTrue="1" operator="equal">
      <formula>0</formula>
    </cfRule>
    <cfRule type="cellIs" dxfId="354" priority="3" stopIfTrue="1" operator="lessThan">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3.2" x14ac:dyDescent="0.25"/>
  <cols>
    <col min="1" max="1" width="43.109375" customWidth="1"/>
    <col min="2" max="2" width="20.6640625" customWidth="1"/>
    <col min="3" max="3" width="15.5546875" customWidth="1"/>
    <col min="4" max="4" width="17.5546875" customWidth="1"/>
    <col min="5" max="5" width="17.33203125" customWidth="1"/>
    <col min="6" max="6" width="11" customWidth="1"/>
    <col min="7" max="16" width="10.109375" customWidth="1"/>
    <col min="17" max="17" width="10.109375" bestFit="1" customWidth="1"/>
  </cols>
  <sheetData>
    <row r="1" spans="1:17" ht="46.8" x14ac:dyDescent="0.3">
      <c r="A1" s="5" t="s">
        <v>54</v>
      </c>
    </row>
    <row r="2" spans="1:17" ht="15.6" x14ac:dyDescent="0.3">
      <c r="A2" s="5"/>
      <c r="B2" s="14" t="s">
        <v>13</v>
      </c>
      <c r="C2" s="18" t="s">
        <v>15</v>
      </c>
      <c r="D2" s="12" t="s">
        <v>15</v>
      </c>
      <c r="E2" s="27" t="s">
        <v>18</v>
      </c>
    </row>
    <row r="3" spans="1:17" x14ac:dyDescent="0.25">
      <c r="A3" s="7"/>
      <c r="B3" s="15" t="s">
        <v>14</v>
      </c>
      <c r="C3" s="19" t="s">
        <v>16</v>
      </c>
      <c r="D3" s="11" t="s">
        <v>17</v>
      </c>
      <c r="E3" s="17" t="s">
        <v>19</v>
      </c>
    </row>
    <row r="4" spans="1:17" x14ac:dyDescent="0.25">
      <c r="A4" s="7"/>
      <c r="B4" s="90" t="s">
        <v>39</v>
      </c>
      <c r="C4" s="19" t="s">
        <v>40</v>
      </c>
      <c r="D4" s="11" t="s">
        <v>41</v>
      </c>
      <c r="E4" s="17" t="s">
        <v>42</v>
      </c>
    </row>
    <row r="5" spans="1:17" x14ac:dyDescent="0.25">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8"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8" thickBot="1" x14ac:dyDescent="0.3">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5">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8" thickBot="1" x14ac:dyDescent="0.3">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8" thickBot="1" x14ac:dyDescent="0.3">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8" thickBot="1" x14ac:dyDescent="0.3">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8" thickBot="1" x14ac:dyDescent="0.3">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8" thickBot="1" x14ac:dyDescent="0.3">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5">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5">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3.5" customHeight="1" thickBot="1" x14ac:dyDescent="0.3">
      <c r="A25" s="64"/>
      <c r="B25" s="160" t="s">
        <v>35</v>
      </c>
      <c r="C25" s="159"/>
    </row>
    <row r="26" spans="1:3" ht="13.8" thickBot="1" x14ac:dyDescent="0.3">
      <c r="A26" s="49"/>
      <c r="C26" s="50"/>
    </row>
    <row r="27" spans="1:3" ht="60" customHeight="1" thickBot="1" x14ac:dyDescent="0.3">
      <c r="A27" s="66"/>
      <c r="B27" s="160" t="s">
        <v>65</v>
      </c>
      <c r="C27" s="159"/>
    </row>
  </sheetData>
  <mergeCells count="2">
    <mergeCell ref="B25:C25"/>
    <mergeCell ref="B27:C27"/>
  </mergeCells>
  <conditionalFormatting sqref="A25 A27">
    <cfRule type="cellIs" dxfId="353" priority="181" stopIfTrue="1" operator="equal">
      <formula>"n/a"</formula>
    </cfRule>
    <cfRule type="cellIs" dxfId="352" priority="182" stopIfTrue="1" operator="equal">
      <formula>0</formula>
    </cfRule>
    <cfRule type="cellIs" dxfId="351" priority="183" stopIfTrue="1" operator="lessThan">
      <formula>0</formula>
    </cfRule>
  </conditionalFormatting>
  <conditionalFormatting sqref="F6:G12 H8:K13 H14:J15 F14:G16 K15 H16:K16">
    <cfRule type="cellIs" dxfId="350" priority="77" stopIfTrue="1" operator="equal">
      <formula>0</formula>
    </cfRule>
    <cfRule type="cellIs" dxfId="349" priority="78" stopIfTrue="1" operator="lessThan">
      <formula>0</formula>
    </cfRule>
  </conditionalFormatting>
  <conditionalFormatting sqref="F13:G13">
    <cfRule type="cellIs" dxfId="348" priority="71" stopIfTrue="1" operator="equal">
      <formula>0</formula>
    </cfRule>
    <cfRule type="cellIs" dxfId="347" priority="72" stopIfTrue="1" operator="lessThan">
      <formula>0</formula>
    </cfRule>
  </conditionalFormatting>
  <conditionalFormatting sqref="F6:Q16">
    <cfRule type="cellIs" dxfId="346" priority="1" stopIfTrue="1" operator="equal">
      <formula>"n/a"</formula>
    </cfRule>
  </conditionalFormatting>
  <conditionalFormatting sqref="H6:K7">
    <cfRule type="cellIs" dxfId="345" priority="69" stopIfTrue="1" operator="lessThan">
      <formula>0</formula>
    </cfRule>
  </conditionalFormatting>
  <conditionalFormatting sqref="H6:Q6 Q8:Q10">
    <cfRule type="cellIs" dxfId="344" priority="11" stopIfTrue="1" operator="equal">
      <formula>0</formula>
    </cfRule>
  </conditionalFormatting>
  <conditionalFormatting sqref="H7:Q7">
    <cfRule type="cellIs" dxfId="343" priority="8" stopIfTrue="1" operator="equal">
      <formula>0</formula>
    </cfRule>
  </conditionalFormatting>
  <conditionalFormatting sqref="K14">
    <cfRule type="cellIs" dxfId="342" priority="65" stopIfTrue="1" operator="equal">
      <formula>0</formula>
    </cfRule>
    <cfRule type="cellIs" dxfId="341" priority="66" stopIfTrue="1" operator="lessThan">
      <formula>0</formula>
    </cfRule>
  </conditionalFormatting>
  <conditionalFormatting sqref="L6:L16">
    <cfRule type="cellIs" dxfId="340" priority="51" stopIfTrue="1" operator="lessThan">
      <formula>0</formula>
    </cfRule>
  </conditionalFormatting>
  <conditionalFormatting sqref="L8:M10">
    <cfRule type="cellIs" dxfId="339" priority="47" stopIfTrue="1" operator="equal">
      <formula>0</formula>
    </cfRule>
  </conditionalFormatting>
  <conditionalFormatting sqref="L11:M11">
    <cfRule type="cellIs" dxfId="338" priority="41" stopIfTrue="1" operator="equal">
      <formula>0</formula>
    </cfRule>
  </conditionalFormatting>
  <conditionalFormatting sqref="L12:M16">
    <cfRule type="cellIs" dxfId="337" priority="38" stopIfTrue="1" operator="equal">
      <formula>0</formula>
    </cfRule>
  </conditionalFormatting>
  <conditionalFormatting sqref="M8:M10">
    <cfRule type="cellIs" dxfId="336" priority="48" stopIfTrue="1" operator="lessThan">
      <formula>0</formula>
    </cfRule>
  </conditionalFormatting>
  <conditionalFormatting sqref="M11:M13">
    <cfRule type="cellIs" dxfId="335" priority="42" stopIfTrue="1" operator="lessThan">
      <formula>0</formula>
    </cfRule>
  </conditionalFormatting>
  <conditionalFormatting sqref="M14:M16">
    <cfRule type="cellIs" dxfId="334" priority="39" stopIfTrue="1" operator="lessThan">
      <formula>0</formula>
    </cfRule>
  </conditionalFormatting>
  <conditionalFormatting sqref="M6:P7">
    <cfRule type="cellIs" dxfId="333" priority="15" stopIfTrue="1" operator="lessThan">
      <formula>0</formula>
    </cfRule>
  </conditionalFormatting>
  <conditionalFormatting sqref="N8:N16">
    <cfRule type="cellIs" dxfId="332" priority="35" stopIfTrue="1" operator="equal">
      <formula>0</formula>
    </cfRule>
    <cfRule type="cellIs" dxfId="331" priority="36" stopIfTrue="1" operator="lessThan">
      <formula>0</formula>
    </cfRule>
  </conditionalFormatting>
  <conditionalFormatting sqref="O8:O10 O13:O16">
    <cfRule type="cellIs" dxfId="330" priority="29" stopIfTrue="1" operator="equal">
      <formula>0</formula>
    </cfRule>
    <cfRule type="cellIs" dxfId="329" priority="30" stopIfTrue="1" operator="lessThan">
      <formula>0</formula>
    </cfRule>
  </conditionalFormatting>
  <conditionalFormatting sqref="O11:O12">
    <cfRule type="cellIs" dxfId="328" priority="20" stopIfTrue="1" operator="equal">
      <formula>0</formula>
    </cfRule>
    <cfRule type="cellIs" dxfId="327" priority="21" stopIfTrue="1" operator="lessThan">
      <formula>0</formula>
    </cfRule>
  </conditionalFormatting>
  <conditionalFormatting sqref="P8:P16">
    <cfRule type="cellIs" dxfId="326" priority="17" stopIfTrue="1" operator="equal">
      <formula>0</formula>
    </cfRule>
    <cfRule type="cellIs" dxfId="325" priority="18" stopIfTrue="1" operator="lessThan">
      <formula>0</formula>
    </cfRule>
  </conditionalFormatting>
  <conditionalFormatting sqref="Q6 Q8:Q10">
    <cfRule type="cellIs" dxfId="324" priority="12" stopIfTrue="1" operator="lessThan">
      <formula>0</formula>
    </cfRule>
  </conditionalFormatting>
  <conditionalFormatting sqref="Q7">
    <cfRule type="cellIs" dxfId="323" priority="9" stopIfTrue="1" operator="lessThan">
      <formula>0</formula>
    </cfRule>
  </conditionalFormatting>
  <conditionalFormatting sqref="Q11">
    <cfRule type="cellIs" dxfId="322" priority="5" stopIfTrue="1" operator="equal">
      <formula>0</formula>
    </cfRule>
  </conditionalFormatting>
  <conditionalFormatting sqref="Q11:Q13">
    <cfRule type="cellIs" dxfId="321" priority="6" stopIfTrue="1" operator="lessThan">
      <formula>0</formula>
    </cfRule>
  </conditionalFormatting>
  <conditionalFormatting sqref="Q12:Q16">
    <cfRule type="cellIs" dxfId="320" priority="2" stopIfTrue="1" operator="equal">
      <formula>0</formula>
    </cfRule>
  </conditionalFormatting>
  <conditionalFormatting sqref="Q14:Q16">
    <cfRule type="cellIs" dxfId="319"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6" width="10.88671875" customWidth="1"/>
    <col min="7" max="11" width="10.5546875" customWidth="1"/>
    <col min="12" max="17" width="10.5546875" bestFit="1" customWidth="1"/>
  </cols>
  <sheetData>
    <row r="1" spans="1:17" ht="46.8" x14ac:dyDescent="0.3">
      <c r="A1" s="5" t="s">
        <v>54</v>
      </c>
    </row>
    <row r="2" spans="1:17" ht="15.75" customHeight="1"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8" thickBot="1" x14ac:dyDescent="0.3">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5">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5">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8" thickBot="1" x14ac:dyDescent="0.3">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8" thickBot="1" x14ac:dyDescent="0.3">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5">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5">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8" thickBot="1" x14ac:dyDescent="0.3">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8" thickBot="1" x14ac:dyDescent="0.3">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5">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37.5" customHeight="1" thickBot="1" x14ac:dyDescent="0.3">
      <c r="A24" s="64"/>
      <c r="B24" s="160" t="s">
        <v>35</v>
      </c>
      <c r="C24" s="159"/>
    </row>
    <row r="25" spans="1:3" ht="13.8" thickBot="1" x14ac:dyDescent="0.3">
      <c r="A25" s="49"/>
      <c r="C25" s="50"/>
    </row>
    <row r="26" spans="1:3" ht="52.5" customHeight="1" thickBot="1" x14ac:dyDescent="0.3">
      <c r="A26" s="66"/>
      <c r="B26" s="160" t="s">
        <v>65</v>
      </c>
      <c r="C26" s="159"/>
    </row>
  </sheetData>
  <mergeCells count="2">
    <mergeCell ref="B24:C24"/>
    <mergeCell ref="B26:C26"/>
  </mergeCells>
  <conditionalFormatting sqref="A24 A26">
    <cfRule type="cellIs" dxfId="318" priority="118" stopIfTrue="1" operator="equal">
      <formula>"n/a"</formula>
    </cfRule>
    <cfRule type="cellIs" dxfId="317" priority="119" stopIfTrue="1" operator="equal">
      <formula>0</formula>
    </cfRule>
    <cfRule type="cellIs" dxfId="316" priority="120" stopIfTrue="1" operator="lessThan">
      <formula>0</formula>
    </cfRule>
  </conditionalFormatting>
  <conditionalFormatting sqref="F6:I15">
    <cfRule type="cellIs" dxfId="315" priority="80" stopIfTrue="1" operator="equal">
      <formula>0</formula>
    </cfRule>
    <cfRule type="cellIs" dxfId="314" priority="81" stopIfTrue="1" operator="lessThan">
      <formula>0</formula>
    </cfRule>
  </conditionalFormatting>
  <conditionalFormatting sqref="F6:Q15">
    <cfRule type="cellIs" dxfId="313" priority="1" stopIfTrue="1" operator="equal">
      <formula>"n/a"</formula>
    </cfRule>
  </conditionalFormatting>
  <conditionalFormatting sqref="J6:J9">
    <cfRule type="cellIs" dxfId="312" priority="74" stopIfTrue="1" operator="equal">
      <formula>0</formula>
    </cfRule>
    <cfRule type="cellIs" dxfId="311" priority="75" stopIfTrue="1" operator="lessThan">
      <formula>0</formula>
    </cfRule>
  </conditionalFormatting>
  <conditionalFormatting sqref="J10">
    <cfRule type="cellIs" dxfId="310" priority="68" stopIfTrue="1" operator="equal">
      <formula>0</formula>
    </cfRule>
    <cfRule type="cellIs" dxfId="309" priority="69" stopIfTrue="1" operator="lessThan">
      <formula>0</formula>
    </cfRule>
  </conditionalFormatting>
  <conditionalFormatting sqref="J11:J13">
    <cfRule type="cellIs" dxfId="308" priority="71" stopIfTrue="1" operator="equal">
      <formula>0</formula>
    </cfRule>
    <cfRule type="cellIs" dxfId="307" priority="72" stopIfTrue="1" operator="lessThan">
      <formula>0</formula>
    </cfRule>
  </conditionalFormatting>
  <conditionalFormatting sqref="J14">
    <cfRule type="cellIs" dxfId="306" priority="65" stopIfTrue="1" operator="equal">
      <formula>0</formula>
    </cfRule>
    <cfRule type="cellIs" dxfId="305" priority="66" stopIfTrue="1" operator="lessThan">
      <formula>0</formula>
    </cfRule>
  </conditionalFormatting>
  <conditionalFormatting sqref="J15">
    <cfRule type="cellIs" dxfId="304" priority="77" stopIfTrue="1" operator="equal">
      <formula>0</formula>
    </cfRule>
    <cfRule type="cellIs" dxfId="303" priority="78" stopIfTrue="1" operator="lessThan">
      <formula>0</formula>
    </cfRule>
  </conditionalFormatting>
  <conditionalFormatting sqref="K6:K15">
    <cfRule type="cellIs" dxfId="302" priority="56" stopIfTrue="1" operator="equal">
      <formula>0</formula>
    </cfRule>
    <cfRule type="cellIs" dxfId="301" priority="57" stopIfTrue="1" operator="lessThan">
      <formula>0</formula>
    </cfRule>
  </conditionalFormatting>
  <conditionalFormatting sqref="L6">
    <cfRule type="cellIs" dxfId="300" priority="41" stopIfTrue="1" operator="equal">
      <formula>0</formula>
    </cfRule>
    <cfRule type="cellIs" dxfId="299" priority="42" stopIfTrue="1" operator="lessThan">
      <formula>0</formula>
    </cfRule>
  </conditionalFormatting>
  <conditionalFormatting sqref="L7:L13">
    <cfRule type="cellIs" dxfId="298" priority="47" stopIfTrue="1" operator="equal">
      <formula>0</formula>
    </cfRule>
    <cfRule type="cellIs" dxfId="297" priority="48" stopIfTrue="1" operator="lessThan">
      <formula>0</formula>
    </cfRule>
  </conditionalFormatting>
  <conditionalFormatting sqref="L14:L15">
    <cfRule type="cellIs" dxfId="296" priority="45" stopIfTrue="1" operator="lessThan">
      <formula>0</formula>
    </cfRule>
  </conditionalFormatting>
  <conditionalFormatting sqref="L14:M14">
    <cfRule type="cellIs" dxfId="295" priority="29" stopIfTrue="1" operator="equal">
      <formula>0</formula>
    </cfRule>
  </conditionalFormatting>
  <conditionalFormatting sqref="L15:M15">
    <cfRule type="cellIs" dxfId="294" priority="38" stopIfTrue="1" operator="equal">
      <formula>0</formula>
    </cfRule>
  </conditionalFormatting>
  <conditionalFormatting sqref="M6">
    <cfRule type="cellIs" dxfId="293" priority="21" stopIfTrue="1" operator="lessThan">
      <formula>0</formula>
    </cfRule>
  </conditionalFormatting>
  <conditionalFormatting sqref="M6:M9">
    <cfRule type="cellIs" dxfId="292" priority="20" stopIfTrue="1" operator="equal">
      <formula>0</formula>
    </cfRule>
  </conditionalFormatting>
  <conditionalFormatting sqref="M7:M10">
    <cfRule type="cellIs" dxfId="291" priority="24" stopIfTrue="1" operator="lessThan">
      <formula>0</formula>
    </cfRule>
  </conditionalFormatting>
  <conditionalFormatting sqref="M10">
    <cfRule type="cellIs" dxfId="290" priority="23" stopIfTrue="1" operator="equal">
      <formula>0</formula>
    </cfRule>
  </conditionalFormatting>
  <conditionalFormatting sqref="M11:M13">
    <cfRule type="cellIs" dxfId="289" priority="32" stopIfTrue="1" operator="equal">
      <formula>0</formula>
    </cfRule>
    <cfRule type="cellIs" dxfId="288" priority="33" stopIfTrue="1" operator="lessThan">
      <formula>0</formula>
    </cfRule>
  </conditionalFormatting>
  <conditionalFormatting sqref="M14">
    <cfRule type="cellIs" dxfId="287" priority="30" stopIfTrue="1" operator="lessThan">
      <formula>0</formula>
    </cfRule>
  </conditionalFormatting>
  <conditionalFormatting sqref="M15">
    <cfRule type="cellIs" dxfId="286" priority="39" stopIfTrue="1" operator="lessThan">
      <formula>0</formula>
    </cfRule>
  </conditionalFormatting>
  <conditionalFormatting sqref="N6:Q15">
    <cfRule type="cellIs" dxfId="285" priority="2" stopIfTrue="1" operator="equal">
      <formula>0</formula>
    </cfRule>
    <cfRule type="cellIs" dxfId="284"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B862"/>
  <sheetViews>
    <sheetView tabSelected="1" zoomScale="87" zoomScaleNormal="87" workbookViewId="0">
      <pane xSplit="5" ySplit="5" topLeftCell="HS6" activePane="bottomRight" state="frozen"/>
      <selection pane="topRight" activeCell="F1" sqref="F1"/>
      <selection pane="bottomLeft" activeCell="A5" sqref="A5"/>
      <selection pane="bottomRight" activeCell="IA48" sqref="IA48:IB64"/>
    </sheetView>
  </sheetViews>
  <sheetFormatPr defaultColWidth="11.6640625" defaultRowHeight="13.2" x14ac:dyDescent="0.25"/>
  <cols>
    <col min="1" max="1" width="42.6640625" customWidth="1"/>
    <col min="2" max="4" width="17.109375" customWidth="1"/>
    <col min="5" max="5" width="19.6640625" customWidth="1"/>
    <col min="6" max="42" width="11.6640625" style="6" customWidth="1"/>
    <col min="43" max="43" width="15.44140625" style="6" customWidth="1"/>
    <col min="44" max="76" width="11.6640625" style="6" customWidth="1"/>
    <col min="77" max="83" width="11.6640625" customWidth="1"/>
    <col min="84" max="84" width="11.6640625" style="104" customWidth="1"/>
    <col min="85" max="156" width="11.6640625" customWidth="1"/>
  </cols>
  <sheetData>
    <row r="1" spans="1:236" ht="46.8" x14ac:dyDescent="0.3">
      <c r="A1" s="5" t="s">
        <v>54</v>
      </c>
      <c r="C1" s="4"/>
      <c r="D1" s="4"/>
      <c r="E1" s="4"/>
    </row>
    <row r="2" spans="1:236" ht="12.75" customHeight="1" x14ac:dyDescent="0.25">
      <c r="A2" s="99" t="s">
        <v>63</v>
      </c>
      <c r="B2" s="14" t="s">
        <v>13</v>
      </c>
      <c r="C2" s="18" t="s">
        <v>15</v>
      </c>
      <c r="D2" s="12" t="s">
        <v>15</v>
      </c>
      <c r="E2" s="27" t="s">
        <v>18</v>
      </c>
    </row>
    <row r="3" spans="1:236" ht="12.75" customHeight="1" x14ac:dyDescent="0.25">
      <c r="A3" s="7"/>
      <c r="B3" s="15" t="s">
        <v>14</v>
      </c>
      <c r="C3" s="19" t="s">
        <v>78</v>
      </c>
      <c r="D3" s="11" t="s">
        <v>17</v>
      </c>
      <c r="E3" s="17" t="s">
        <v>19</v>
      </c>
    </row>
    <row r="4" spans="1:236" ht="12.75" customHeight="1" x14ac:dyDescent="0.25">
      <c r="A4" s="7"/>
      <c r="B4" s="90" t="s">
        <v>39</v>
      </c>
      <c r="C4" s="19" t="s">
        <v>40</v>
      </c>
      <c r="D4" s="11" t="s">
        <v>41</v>
      </c>
      <c r="E4" s="17" t="s">
        <v>42</v>
      </c>
    </row>
    <row r="5" spans="1:236" s="47" customFormat="1" x14ac:dyDescent="0.25">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c r="IB5" s="77">
        <v>45559</v>
      </c>
    </row>
    <row r="6" spans="1:236" s="47" customFormat="1" ht="13.8" thickBot="1" x14ac:dyDescent="0.3">
      <c r="A6" s="2" t="s">
        <v>0</v>
      </c>
      <c r="B6" s="21">
        <f t="shared" ref="B6:B39" si="0">COUNTIF(F6:IU6,"&gt;0")</f>
        <v>9</v>
      </c>
      <c r="C6" s="2">
        <f t="shared" ref="C6:C39" si="1">COUNTIF(F6:IU6,"&lt;0")</f>
        <v>0</v>
      </c>
      <c r="D6" s="2">
        <f t="shared" ref="D6:D39"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row>
    <row r="7" spans="1:236" s="47" customFormat="1" ht="13.8" thickBot="1" x14ac:dyDescent="0.3">
      <c r="A7" s="2" t="s">
        <v>1</v>
      </c>
      <c r="B7" s="21">
        <f t="shared" si="0"/>
        <v>9</v>
      </c>
      <c r="C7" s="2">
        <f t="shared" si="1"/>
        <v>0</v>
      </c>
      <c r="D7" s="2">
        <f t="shared" si="2"/>
        <v>11</v>
      </c>
      <c r="E7" s="62">
        <f t="shared" ref="E7:E37"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row>
    <row r="8" spans="1:236" s="47" customFormat="1" ht="13.8" thickBot="1" x14ac:dyDescent="0.3">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row>
    <row r="9" spans="1:236" s="47" customFormat="1" ht="13.8" thickBot="1" x14ac:dyDescent="0.3">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row>
    <row r="10" spans="1:236" ht="12.75" customHeight="1" thickBot="1" x14ac:dyDescent="0.3">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53"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row>
    <row r="11" spans="1:236" ht="12.75" customHeight="1" thickBot="1" x14ac:dyDescent="0.3">
      <c r="A11" s="2" t="s">
        <v>71</v>
      </c>
      <c r="B11" s="21">
        <f t="shared" si="0"/>
        <v>2</v>
      </c>
      <c r="C11" s="2">
        <f t="shared" si="1"/>
        <v>32</v>
      </c>
      <c r="D11" s="2">
        <f t="shared" si="2"/>
        <v>29</v>
      </c>
      <c r="E11" s="62">
        <f>SUM(B11:D11)</f>
        <v>63</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153"/>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100">
        <f>'2011'!H7</f>
        <v>0</v>
      </c>
      <c r="BV11" s="100">
        <f>'2011'!I7</f>
        <v>0</v>
      </c>
      <c r="BW11" s="100">
        <f>'2011'!J7</f>
        <v>0</v>
      </c>
      <c r="BX11" s="100">
        <f>'2011'!K7</f>
        <v>0</v>
      </c>
      <c r="BY11" s="100">
        <f>'2011'!L7</f>
        <v>0</v>
      </c>
      <c r="BZ11" s="100">
        <f>'2011'!M7</f>
        <v>0</v>
      </c>
      <c r="CA11" s="100">
        <f>'2011'!N7</f>
        <v>0</v>
      </c>
      <c r="CB11" s="100">
        <f>'2011'!O7</f>
        <v>0</v>
      </c>
      <c r="CC11" s="100">
        <f>'2011'!P7</f>
        <v>5.0000000000000001E-3</v>
      </c>
      <c r="CD11" s="100">
        <f>'2011'!Q7</f>
        <v>5.0000000000000001E-3</v>
      </c>
      <c r="CE11" s="100">
        <f>'2012'!F6</f>
        <v>0</v>
      </c>
      <c r="CF11" s="100">
        <f>'2012'!G6</f>
        <v>0</v>
      </c>
      <c r="CG11" s="100">
        <f>'2012'!H6</f>
        <v>0</v>
      </c>
      <c r="CH11" s="100">
        <f>'2012'!I6</f>
        <v>0</v>
      </c>
      <c r="CI11" s="100">
        <f>'2012'!J6</f>
        <v>0</v>
      </c>
      <c r="CJ11" s="100">
        <f>'2012'!K6</f>
        <v>0</v>
      </c>
      <c r="CK11" s="100">
        <f>'2012'!L6</f>
        <v>0</v>
      </c>
      <c r="CL11" s="100">
        <f>'2012'!M6</f>
        <v>-2.5000000000000001E-3</v>
      </c>
      <c r="CM11" s="100">
        <f>'2012'!N6</f>
        <v>-2.5000000000000001E-3</v>
      </c>
      <c r="CN11" s="100">
        <f>'2012'!O6</f>
        <v>-2.5000000000000001E-3</v>
      </c>
      <c r="CO11" s="100">
        <f>'2012'!P6</f>
        <v>-2.5000000000000001E-3</v>
      </c>
      <c r="CP11" s="100">
        <f>'2012'!Q6</f>
        <v>-2.5000000000000001E-3</v>
      </c>
      <c r="CQ11" s="100">
        <f>'2013'!F7</f>
        <v>-2.5000000000000001E-3</v>
      </c>
      <c r="CR11" s="100">
        <f>'2013'!G7</f>
        <v>-2.5000000000000001E-3</v>
      </c>
      <c r="CS11" s="109">
        <f>'2013'!H7</f>
        <v>-2.5000000000000001E-3</v>
      </c>
      <c r="CT11" s="109">
        <f>'2013'!I7</f>
        <v>-2.5000000000000001E-3</v>
      </c>
      <c r="CU11" s="109">
        <f>'2013'!J7</f>
        <v>-2.5000000000000001E-3</v>
      </c>
      <c r="CV11" s="109">
        <f>'2013'!K7</f>
        <v>-2.5000000000000001E-3</v>
      </c>
      <c r="CW11" s="109">
        <f>'2013'!L7</f>
        <v>-2.5000000000000001E-3</v>
      </c>
      <c r="CX11" s="109">
        <f>'2013'!M7</f>
        <v>-2E-3</v>
      </c>
      <c r="CY11" s="109">
        <f>'2013'!N7</f>
        <v>-2E-3</v>
      </c>
      <c r="CZ11" s="109">
        <f>'2013'!O7</f>
        <v>-2E-3</v>
      </c>
      <c r="DA11" s="109">
        <f>'2013'!P7</f>
        <v>-2E-3</v>
      </c>
      <c r="DB11" s="109">
        <f>'2013'!Q7</f>
        <v>-2E-3</v>
      </c>
      <c r="DC11" s="100">
        <f>+'2014'!F7</f>
        <v>-1.5E-3</v>
      </c>
      <c r="DD11" s="100">
        <f>+'2014'!G7</f>
        <v>-1.5E-3</v>
      </c>
      <c r="DE11" s="100">
        <f>+'2014'!H7</f>
        <v>-1E-3</v>
      </c>
      <c r="DF11" s="100">
        <f>+'2014'!I7</f>
        <v>-1E-3</v>
      </c>
      <c r="DG11" s="100">
        <f>+'2014'!J7</f>
        <v>-1E-3</v>
      </c>
      <c r="DH11" s="100">
        <f>+'2014'!K7</f>
        <v>-1E-3</v>
      </c>
      <c r="DI11" s="100">
        <f>+'2014'!L7</f>
        <v>-2E-3</v>
      </c>
      <c r="DJ11" s="100">
        <f>+'2014'!M7</f>
        <v>0</v>
      </c>
      <c r="DK11" s="100">
        <f>+'2014'!N7</f>
        <v>0</v>
      </c>
      <c r="DL11" s="100">
        <f>+'2014'!O7</f>
        <v>0</v>
      </c>
      <c r="DM11" s="100">
        <f>+'2014'!P7</f>
        <v>0</v>
      </c>
      <c r="DN11" s="100">
        <f>+'2014'!Q7</f>
        <v>0</v>
      </c>
      <c r="DO11" s="100">
        <f>'2015'!F8</f>
        <v>0</v>
      </c>
      <c r="DP11" s="100">
        <f>'2015'!G8</f>
        <v>0</v>
      </c>
      <c r="DQ11" s="100">
        <f>'2015'!H8</f>
        <v>-1.5E-3</v>
      </c>
      <c r="DR11" s="100">
        <f>'2015'!I8</f>
        <v>-1.5E-3</v>
      </c>
      <c r="DS11" s="100">
        <f>'2015'!J8</f>
        <v>-1.5E-3</v>
      </c>
      <c r="DT11" s="100">
        <f>'2015'!K8</f>
        <v>-1.5E-3</v>
      </c>
      <c r="DU11" s="100">
        <f>'2015'!L8</f>
        <v>-1.5E-3</v>
      </c>
      <c r="DV11" s="100">
        <f>'2015'!M8</f>
        <v>0</v>
      </c>
      <c r="DW11" s="100">
        <f>'2015'!N8</f>
        <v>0</v>
      </c>
      <c r="DX11" s="100">
        <f>'2015'!O8</f>
        <v>0</v>
      </c>
      <c r="DY11" s="100">
        <f>'2015'!P8</f>
        <v>0</v>
      </c>
      <c r="DZ11" s="100">
        <f>'2015'!Q8</f>
        <v>0</v>
      </c>
      <c r="EA11" s="100">
        <f>'2015'!R8</f>
        <v>0</v>
      </c>
      <c r="EB11" s="100">
        <f>'2016'!G7</f>
        <v>0</v>
      </c>
      <c r="EC11" s="100">
        <f>'2016'!H7</f>
        <v>-1.5E-3</v>
      </c>
      <c r="ED11" s="100">
        <f>'2016'!I7</f>
        <v>-1.5E-3</v>
      </c>
      <c r="EE11" s="100">
        <f>'2016'!J7</f>
        <v>-1.5E-3</v>
      </c>
      <c r="EF11" s="66"/>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row>
    <row r="12" spans="1:236" ht="13.8" thickBot="1" x14ac:dyDescent="0.3">
      <c r="A12" s="2" t="s">
        <v>12</v>
      </c>
      <c r="B12" s="21">
        <f t="shared" si="0"/>
        <v>11</v>
      </c>
      <c r="C12" s="2">
        <f t="shared" si="1"/>
        <v>20</v>
      </c>
      <c r="D12" s="2">
        <f t="shared" si="2"/>
        <v>34</v>
      </c>
      <c r="E12" s="62">
        <f>SUM(B12:D12)</f>
        <v>65</v>
      </c>
      <c r="F12" s="63">
        <f>'2005.10-2005.12'!F9</f>
        <v>0</v>
      </c>
      <c r="G12" s="63">
        <f>'2005.10-2005.12'!G9</f>
        <v>0</v>
      </c>
      <c r="H12" s="63">
        <f>'2005.10-2005.12'!H9</f>
        <v>0</v>
      </c>
      <c r="I12" s="100">
        <f>'2006'!F9</f>
        <v>0</v>
      </c>
      <c r="J12" s="100">
        <f>'2006'!G9</f>
        <v>0</v>
      </c>
      <c r="K12" s="100">
        <f>'2006'!H9</f>
        <v>0</v>
      </c>
      <c r="L12" s="100">
        <f>'2006'!I9</f>
        <v>0</v>
      </c>
      <c r="M12" s="100">
        <f>'2006'!J9</f>
        <v>0</v>
      </c>
      <c r="N12" s="100">
        <f>'2006'!K9</f>
        <v>0</v>
      </c>
      <c r="O12" s="37"/>
      <c r="P12" s="100">
        <f>'2006'!M9</f>
        <v>5.0000000000000001E-3</v>
      </c>
      <c r="Q12" s="100">
        <f>'2006'!N9</f>
        <v>2.5000000000000001E-3</v>
      </c>
      <c r="R12" s="100">
        <f>'2006'!O9</f>
        <v>0</v>
      </c>
      <c r="S12" s="100">
        <f>'2006'!P9</f>
        <v>0</v>
      </c>
      <c r="T12" s="100">
        <f>'2006'!Q9</f>
        <v>0</v>
      </c>
      <c r="U12" s="100">
        <f>'2007'!F9</f>
        <v>0</v>
      </c>
      <c r="V12" s="100">
        <f>'2007'!G9</f>
        <v>0</v>
      </c>
      <c r="W12" s="100">
        <f>'2007'!H9</f>
        <v>0</v>
      </c>
      <c r="X12" s="100">
        <f>'2007'!I9</f>
        <v>0</v>
      </c>
      <c r="Y12" s="100">
        <f>'2007'!J9</f>
        <v>0</v>
      </c>
      <c r="Z12" s="100">
        <f>'2007'!K9</f>
        <v>-2.5000000000000001E-3</v>
      </c>
      <c r="AA12" s="100">
        <f>'2007'!L9</f>
        <v>0</v>
      </c>
      <c r="AB12" s="100">
        <f>'2007'!M9</f>
        <v>-2.5000000000000001E-3</v>
      </c>
      <c r="AC12" s="100">
        <f>'2007'!N9</f>
        <v>-2.5000000000000001E-3</v>
      </c>
      <c r="AD12" s="100">
        <f>'2007'!O9</f>
        <v>-2.5000000000000001E-3</v>
      </c>
      <c r="AE12" s="100">
        <f>'2007'!P9</f>
        <v>-2.5000000000000001E-3</v>
      </c>
      <c r="AF12" s="100">
        <f>'2007'!Q9</f>
        <v>0</v>
      </c>
      <c r="AG12" s="63">
        <f>'2008'!F7</f>
        <v>0</v>
      </c>
      <c r="AH12" s="63">
        <f>'2008'!G7</f>
        <v>2.5000000000000001E-3</v>
      </c>
      <c r="AI12" s="63">
        <f>'2008'!H7</f>
        <v>5.0000000000000001E-3</v>
      </c>
      <c r="AJ12" s="63">
        <f>'2008'!I7</f>
        <v>2.5000000000000001E-3</v>
      </c>
      <c r="AK12" s="63">
        <f>'2008'!J7</f>
        <v>2.5000000000000001E-3</v>
      </c>
      <c r="AL12" s="63">
        <f>'2008'!K7</f>
        <v>0</v>
      </c>
      <c r="AM12" s="63">
        <f>'2008'!L7</f>
        <v>0</v>
      </c>
      <c r="AN12" s="63">
        <f>'2008'!M7</f>
        <v>0</v>
      </c>
      <c r="AO12" s="63">
        <f>'2008'!N7</f>
        <v>0</v>
      </c>
      <c r="AP12" s="63">
        <f>'2008'!O7</f>
        <v>0</v>
      </c>
      <c r="AQ12" s="154"/>
      <c r="AR12" s="63">
        <f>'2008'!Q7</f>
        <v>0</v>
      </c>
      <c r="AS12" s="63">
        <f>'2008'!R7</f>
        <v>-5.0000000000000001E-3</v>
      </c>
      <c r="AT12" s="63">
        <f>'2008'!S7</f>
        <v>-5.0000000000000001E-3</v>
      </c>
      <c r="AU12" s="63">
        <f>'2009'!F7</f>
        <v>-5.0000000000000001E-3</v>
      </c>
      <c r="AV12" s="63">
        <f>'2009'!G7</f>
        <v>0</v>
      </c>
      <c r="AW12" s="63">
        <f>'2009'!H7</f>
        <v>0</v>
      </c>
      <c r="AX12" s="63">
        <f>'2009'!I7</f>
        <v>0</v>
      </c>
      <c r="AY12" s="63">
        <f>'2009'!J7</f>
        <v>-5.0000000000000001E-3</v>
      </c>
      <c r="AZ12" s="63">
        <f>'2009'!K7</f>
        <v>-5.0000000000000001E-3</v>
      </c>
      <c r="BA12" s="63">
        <f>'2009'!L7</f>
        <v>-7.4999999999999997E-3</v>
      </c>
      <c r="BB12" s="63">
        <f>'2009'!M7</f>
        <v>-5.0000000000000001E-3</v>
      </c>
      <c r="BC12" s="63">
        <f>'2009'!N7</f>
        <v>-5.0000000000000001E-3</v>
      </c>
      <c r="BD12" s="63">
        <f>'2009'!O7</f>
        <v>-5.0000000000000001E-3</v>
      </c>
      <c r="BE12" s="63">
        <f>'2009'!P7</f>
        <v>-2.5000000000000001E-3</v>
      </c>
      <c r="BF12" s="63">
        <f>'2009'!Q7</f>
        <v>-2.5000000000000001E-3</v>
      </c>
      <c r="BG12" s="63">
        <f>'2010'!F7</f>
        <v>-2.5000000000000001E-3</v>
      </c>
      <c r="BH12" s="63">
        <f>'2010'!G7</f>
        <v>-2.5000000000000001E-3</v>
      </c>
      <c r="BI12" s="63">
        <f>'2010'!H7</f>
        <v>-2.5000000000000001E-3</v>
      </c>
      <c r="BJ12" s="63">
        <f>'2010'!I7</f>
        <v>-2.5000000000000001E-3</v>
      </c>
      <c r="BK12" s="63">
        <f>'2010'!J7</f>
        <v>0</v>
      </c>
      <c r="BL12" s="63">
        <f>'2010'!K7</f>
        <v>0</v>
      </c>
      <c r="BM12" s="63">
        <f>'2010'!L7</f>
        <v>0</v>
      </c>
      <c r="BN12" s="63">
        <f>'2010'!M7</f>
        <v>2.5000000000000001E-3</v>
      </c>
      <c r="BO12" s="63">
        <f>'2010'!N7</f>
        <v>0</v>
      </c>
      <c r="BP12" s="63">
        <f>'2010'!O7</f>
        <v>2.5000000000000001E-3</v>
      </c>
      <c r="BQ12" s="63">
        <f>'2010'!P7</f>
        <v>2.5000000000000001E-3</v>
      </c>
      <c r="BR12" s="103">
        <f>'2010'!Q7</f>
        <v>2.5000000000000001E-3</v>
      </c>
      <c r="BS12" s="100">
        <f>'2011'!F8</f>
        <v>2.5000000000000001E-3</v>
      </c>
      <c r="BT12" s="100">
        <f>'2011'!G8</f>
        <v>0</v>
      </c>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row>
    <row r="13" spans="1:236" ht="13.8" thickBot="1" x14ac:dyDescent="0.3">
      <c r="A13" s="2" t="s">
        <v>2</v>
      </c>
      <c r="B13" s="21">
        <f t="shared" si="0"/>
        <v>7</v>
      </c>
      <c r="C13" s="2">
        <f t="shared" si="1"/>
        <v>18</v>
      </c>
      <c r="D13" s="2">
        <f>COUNTIF(F13:IU13,"0")</f>
        <v>26</v>
      </c>
      <c r="E13" s="62">
        <f>SUM(B13:D13)</f>
        <v>51</v>
      </c>
      <c r="F13" s="63">
        <f>'2005.10-2005.12'!F10</f>
        <v>0</v>
      </c>
      <c r="G13" s="63">
        <f>'2005.10-2005.12'!G10</f>
        <v>0</v>
      </c>
      <c r="H13" s="63">
        <f>'2005.10-2005.12'!H10</f>
        <v>0</v>
      </c>
      <c r="I13" s="100">
        <f>'2006'!F10</f>
        <v>0</v>
      </c>
      <c r="J13" s="100">
        <f>'2006'!G10</f>
        <v>0</v>
      </c>
      <c r="K13" s="37"/>
      <c r="L13" s="100">
        <f>'2006'!I10</f>
        <v>0</v>
      </c>
      <c r="M13" s="100">
        <f>'2006'!J10</f>
        <v>0</v>
      </c>
      <c r="N13" s="100">
        <f>'2006'!K10</f>
        <v>2.5000000000000001E-3</v>
      </c>
      <c r="O13" s="100">
        <f>'2006'!L10</f>
        <v>5.0000000000000001E-3</v>
      </c>
      <c r="P13" s="100">
        <f>'2006'!M10</f>
        <v>5.0000000000000001E-3</v>
      </c>
      <c r="Q13" s="100">
        <f>'2006'!N10</f>
        <v>5.0000000000000001E-3</v>
      </c>
      <c r="R13" s="100">
        <f>'2006'!O10</f>
        <v>2.5000000000000001E-3</v>
      </c>
      <c r="S13" s="100">
        <f>'2006'!P10</f>
        <v>0</v>
      </c>
      <c r="T13" s="100">
        <f>'2006'!Q10</f>
        <v>0</v>
      </c>
      <c r="U13" s="100">
        <f>'2007'!F10</f>
        <v>0</v>
      </c>
      <c r="V13" s="100">
        <f>'2007'!G10</f>
        <v>0</v>
      </c>
      <c r="W13" s="100">
        <f>'2007'!H10</f>
        <v>0</v>
      </c>
      <c r="X13" s="100">
        <f>'2007'!I10</f>
        <v>0</v>
      </c>
      <c r="Y13" s="100">
        <f>'2007'!J10</f>
        <v>-2.5000000000000001E-3</v>
      </c>
      <c r="Z13" s="100">
        <f>'2007'!K10</f>
        <v>-2.5000000000000001E-3</v>
      </c>
      <c r="AA13" s="100">
        <f>'2007'!L10</f>
        <v>0</v>
      </c>
      <c r="AB13" s="100">
        <f>'2007'!M10</f>
        <v>-2.5000000000000001E-3</v>
      </c>
      <c r="AC13" s="100">
        <f>'2007'!N10</f>
        <v>-2.5000000000000001E-3</v>
      </c>
      <c r="AD13" s="100">
        <f>'2007'!O10</f>
        <v>-2.5000000000000001E-3</v>
      </c>
      <c r="AE13" s="100">
        <f>'2007'!P10</f>
        <v>0</v>
      </c>
      <c r="AF13" s="100">
        <f>'2007'!Q10</f>
        <v>0</v>
      </c>
      <c r="AG13" s="63">
        <f>'2008'!F8</f>
        <v>0</v>
      </c>
      <c r="AH13" s="63">
        <f>'2008'!G8</f>
        <v>0</v>
      </c>
      <c r="AI13" s="63">
        <f>'2008'!H8</f>
        <v>5.0000000000000001E-3</v>
      </c>
      <c r="AJ13" s="63">
        <f>'2008'!I8</f>
        <v>0</v>
      </c>
      <c r="AK13" s="63">
        <f>'2008'!J8</f>
        <v>2.5000000000000001E-3</v>
      </c>
      <c r="AL13" s="37"/>
      <c r="AM13" s="63">
        <f>'2008'!L8</f>
        <v>0</v>
      </c>
      <c r="AN13" s="63">
        <f>'2008'!M8</f>
        <v>0</v>
      </c>
      <c r="AO13" s="63">
        <f>'2008'!N8</f>
        <v>0</v>
      </c>
      <c r="AP13" s="63">
        <f>'2008'!O8</f>
        <v>0</v>
      </c>
      <c r="AQ13" s="154"/>
      <c r="AR13" s="63">
        <f>'2008'!Q8</f>
        <v>-0.01</v>
      </c>
      <c r="AS13" s="63">
        <f>'2008'!R8</f>
        <v>-5.0000000000000001E-3</v>
      </c>
      <c r="AT13" s="63">
        <f>'2008'!S8</f>
        <v>-0.01</v>
      </c>
      <c r="AU13" s="63">
        <f>'2009'!F8</f>
        <v>-7.4999999999999997E-3</v>
      </c>
      <c r="AV13" s="63">
        <f>'2009'!G8</f>
        <v>0</v>
      </c>
      <c r="AW13" s="63">
        <f>'2009'!H8</f>
        <v>0</v>
      </c>
      <c r="AX13" s="63">
        <f>'2009'!I8</f>
        <v>0</v>
      </c>
      <c r="AY13" s="63">
        <f>'2009'!J8</f>
        <v>-5.0000000000000001E-3</v>
      </c>
      <c r="AZ13" s="63">
        <f>'2009'!K8</f>
        <v>-5.0000000000000001E-3</v>
      </c>
      <c r="BA13" s="37"/>
      <c r="BB13" s="63">
        <f>'2009'!M8</f>
        <v>-5.0000000000000001E-3</v>
      </c>
      <c r="BC13" s="63">
        <f>'2009'!N8</f>
        <v>-5.0000000000000001E-3</v>
      </c>
      <c r="BD13" s="63">
        <f>'2009'!O8</f>
        <v>-7.4999999999999997E-3</v>
      </c>
      <c r="BE13" s="63">
        <f>'2009'!P8</f>
        <v>-5.0000000000000001E-3</v>
      </c>
      <c r="BF13" s="63">
        <f>'2009'!Q8</f>
        <v>-2.5000000000000001E-3</v>
      </c>
      <c r="BG13" s="63">
        <f>'2010'!F8</f>
        <v>-2.5000000000000001E-3</v>
      </c>
      <c r="BH13" s="63">
        <f>'2010'!G8</f>
        <v>-2.5000000000000001E-3</v>
      </c>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105"/>
      <c r="CG13" s="105"/>
      <c r="CH13" s="105"/>
      <c r="CI13" s="105"/>
      <c r="CJ13" s="105"/>
      <c r="CK13" s="105"/>
      <c r="CL13" s="105"/>
      <c r="CM13" s="105"/>
      <c r="CN13" s="105"/>
      <c r="CO13" s="105"/>
      <c r="CP13" s="105"/>
      <c r="CQ13" s="105"/>
      <c r="CR13" s="105"/>
      <c r="CS13" s="105"/>
      <c r="CT13" s="64"/>
      <c r="CU13" s="64"/>
      <c r="CV13" s="64"/>
      <c r="CW13" s="64"/>
      <c r="CX13" s="64"/>
      <c r="CY13" s="64"/>
      <c r="CZ13" s="64"/>
      <c r="DA13" s="64"/>
      <c r="DB13" s="64"/>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row>
    <row r="14" spans="1:236" ht="13.8" thickBot="1" x14ac:dyDescent="0.3">
      <c r="A14" s="99" t="s">
        <v>83</v>
      </c>
      <c r="B14" s="21">
        <f t="shared" ref="B14" si="4">COUNTIF(F14:IU14,"&gt;0")</f>
        <v>0</v>
      </c>
      <c r="C14" s="2">
        <f t="shared" ref="C14" si="5">COUNTIF(F14:IU14,"&lt;0")</f>
        <v>10</v>
      </c>
      <c r="D14" s="2">
        <f t="shared" ref="D14" si="6">COUNTIF(F14:IU14,"0")</f>
        <v>7</v>
      </c>
      <c r="E14" s="62">
        <f t="shared" si="3"/>
        <v>17</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54"/>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97"/>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0">
        <f>+'2023'!I6</f>
        <v>0</v>
      </c>
      <c r="HL14" s="100">
        <f>+'2023'!J6</f>
        <v>0</v>
      </c>
      <c r="HM14" s="100">
        <f>+'2023'!K6</f>
        <v>0</v>
      </c>
      <c r="HN14" s="100">
        <f>+'2023'!L6</f>
        <v>0</v>
      </c>
      <c r="HO14" s="100">
        <f>+'2023'!M6</f>
        <v>0</v>
      </c>
      <c r="HP14" s="100">
        <f>+'2023'!N6</f>
        <v>0</v>
      </c>
      <c r="HQ14" s="100">
        <f>+'2023'!O6</f>
        <v>-7.4999999999999997E-3</v>
      </c>
      <c r="HR14" s="100">
        <f>+'2023'!P6</f>
        <v>-7.4999999999999997E-3</v>
      </c>
      <c r="HS14" s="100">
        <f>+'2023'!Q6</f>
        <v>-7.4999999999999997E-3</v>
      </c>
      <c r="HT14" s="100">
        <f>+'2024'!F6</f>
        <v>-7.4999999999999997E-3</v>
      </c>
      <c r="HU14" s="100">
        <f>+'2024'!G6</f>
        <v>-0.01</v>
      </c>
      <c r="HV14" s="100">
        <f>+'2024'!H6</f>
        <v>-7.4999999999999997E-3</v>
      </c>
      <c r="HW14" s="100">
        <f>+'2024'!I6</f>
        <v>-5.0000000000000001E-3</v>
      </c>
      <c r="HX14" s="100">
        <f>+'2024'!J6</f>
        <v>-5.0000000000000001E-3</v>
      </c>
      <c r="HY14" s="100">
        <f>+'2024'!K6</f>
        <v>-2.5000000000000001E-3</v>
      </c>
      <c r="HZ14" s="100">
        <f>+'2024'!L6</f>
        <v>-2.5000000000000001E-3</v>
      </c>
      <c r="IA14" s="100">
        <f>+'2023'!Y6</f>
        <v>0</v>
      </c>
      <c r="IB14" s="66"/>
    </row>
    <row r="15" spans="1:236" ht="13.8" thickBot="1" x14ac:dyDescent="0.3">
      <c r="A15" s="2" t="s">
        <v>61</v>
      </c>
      <c r="B15" s="21">
        <f t="shared" si="0"/>
        <v>2</v>
      </c>
      <c r="C15" s="2">
        <f t="shared" si="1"/>
        <v>30</v>
      </c>
      <c r="D15" s="2">
        <f t="shared" si="2"/>
        <v>39</v>
      </c>
      <c r="E15" s="62">
        <f>SUM(B15:D15)</f>
        <v>71</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154"/>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100">
        <f>'2011'!H9</f>
        <v>0</v>
      </c>
      <c r="BV15" s="100">
        <f>'2011'!I9</f>
        <v>0</v>
      </c>
      <c r="BW15" s="100">
        <f>'2011'!J9</f>
        <v>0</v>
      </c>
      <c r="BX15" s="100">
        <f>'2011'!K9</f>
        <v>0</v>
      </c>
      <c r="BY15" s="100">
        <f>'2011'!L9</f>
        <v>0</v>
      </c>
      <c r="BZ15" s="100">
        <f>'2011'!M9</f>
        <v>0</v>
      </c>
      <c r="CA15" s="100">
        <f>'2011'!N9</f>
        <v>0</v>
      </c>
      <c r="CB15" s="100">
        <f>'2011'!O9</f>
        <v>0</v>
      </c>
      <c r="CC15" s="100">
        <f>'2011'!P9</f>
        <v>5.0000000000000001E-3</v>
      </c>
      <c r="CD15" s="100">
        <f>'2011'!Q9</f>
        <v>5.0000000000000001E-3</v>
      </c>
      <c r="CE15" s="100">
        <f>'2012'!F7</f>
        <v>0</v>
      </c>
      <c r="CF15" s="100">
        <f>'2012'!G7</f>
        <v>-2.5000000000000001E-3</v>
      </c>
      <c r="CG15" s="100">
        <f>'2012'!H7</f>
        <v>-2.5000000000000001E-3</v>
      </c>
      <c r="CH15" s="100">
        <f>'2012'!I7</f>
        <v>-2.5000000000000001E-3</v>
      </c>
      <c r="CI15" s="100">
        <f>'2012'!J7</f>
        <v>-2.5000000000000001E-3</v>
      </c>
      <c r="CJ15" s="100">
        <f>'2012'!K7</f>
        <v>-2.5000000000000001E-3</v>
      </c>
      <c r="CK15" s="100">
        <f>'2012'!L7</f>
        <v>-2.5000000000000001E-3</v>
      </c>
      <c r="CL15" s="100">
        <f>'2012'!M7</f>
        <v>-2.5000000000000001E-3</v>
      </c>
      <c r="CM15" s="100">
        <f>'2012'!N7</f>
        <v>-2.5000000000000001E-3</v>
      </c>
      <c r="CN15" s="100">
        <f>'2012'!O7</f>
        <v>-2.5000000000000001E-3</v>
      </c>
      <c r="CO15" s="100">
        <f>'2012'!P7</f>
        <v>-2.5000000000000001E-3</v>
      </c>
      <c r="CP15" s="100">
        <f>'2012'!Q7</f>
        <v>-2.5000000000000001E-3</v>
      </c>
      <c r="CQ15" s="100">
        <f>'2013'!F8</f>
        <v>-2.5000000000000001E-3</v>
      </c>
      <c r="CR15" s="100">
        <f>'2013'!G8</f>
        <v>-2.5000000000000001E-3</v>
      </c>
      <c r="CS15" s="100">
        <f>'2013'!H8</f>
        <v>-2.5000000000000001E-3</v>
      </c>
      <c r="CT15" s="100">
        <f>'2013'!I8</f>
        <v>-2.5000000000000001E-3</v>
      </c>
      <c r="CU15" s="100">
        <f>'2013'!J8</f>
        <v>-2.5000000000000001E-3</v>
      </c>
      <c r="CV15" s="100">
        <f>'2013'!K8</f>
        <v>-2.5000000000000001E-3</v>
      </c>
      <c r="CW15" s="100">
        <f>'2013'!L8</f>
        <v>-2.5000000000000001E-3</v>
      </c>
      <c r="CX15" s="100">
        <f>'2013'!M8</f>
        <v>-1E-3</v>
      </c>
      <c r="CY15" s="100">
        <f>'2013'!N8</f>
        <v>-2E-3</v>
      </c>
      <c r="CZ15" s="100">
        <f>'2013'!O8</f>
        <v>-2E-3</v>
      </c>
      <c r="DA15" s="100">
        <f>'2013'!P8</f>
        <v>-2E-3</v>
      </c>
      <c r="DB15" s="130">
        <f>'2013'!Q8</f>
        <v>-1E-3</v>
      </c>
      <c r="DC15" s="100">
        <f>+'2014'!F8</f>
        <v>-1E-3</v>
      </c>
      <c r="DD15" s="100">
        <f>+'2014'!G8</f>
        <v>0</v>
      </c>
      <c r="DE15" s="100">
        <f>+'2014'!H8</f>
        <v>0</v>
      </c>
      <c r="DF15" s="100">
        <f>+'2014'!I8</f>
        <v>0</v>
      </c>
      <c r="DG15" s="100">
        <f>+'2014'!J8</f>
        <v>0</v>
      </c>
      <c r="DH15" s="100">
        <f>+'2014'!K8</f>
        <v>0</v>
      </c>
      <c r="DI15" s="100">
        <f>+'2014'!L8</f>
        <v>0</v>
      </c>
      <c r="DJ15" s="37"/>
      <c r="DK15" s="100">
        <f>+'2014'!N8</f>
        <v>0</v>
      </c>
      <c r="DL15" s="100">
        <f>+'2014'!O8</f>
        <v>0</v>
      </c>
      <c r="DM15" s="100">
        <f>+'2014'!P8</f>
        <v>0</v>
      </c>
      <c r="DN15" s="100">
        <f>+'2014'!Q8</f>
        <v>0</v>
      </c>
      <c r="DO15" s="100">
        <f>'2015'!F9</f>
        <v>0</v>
      </c>
      <c r="DP15" s="100">
        <f>'2015'!G9</f>
        <v>0</v>
      </c>
      <c r="DQ15" s="100">
        <f>'2015'!H9</f>
        <v>-1E-3</v>
      </c>
      <c r="DR15" s="100">
        <f>'2015'!I9</f>
        <v>-1.5E-3</v>
      </c>
      <c r="DS15" s="100">
        <f>'2015'!J9</f>
        <v>-1.5E-3</v>
      </c>
      <c r="DT15" s="100">
        <f>'2015'!K9</f>
        <v>-1.5E-3</v>
      </c>
      <c r="DU15" s="100">
        <f>'2015'!L9</f>
        <v>0</v>
      </c>
      <c r="DV15" s="100">
        <f>'2015'!M9</f>
        <v>0</v>
      </c>
      <c r="DW15" s="100">
        <f>'2015'!N9</f>
        <v>0</v>
      </c>
      <c r="DX15" s="100">
        <f>'2015'!O9</f>
        <v>0</v>
      </c>
      <c r="DY15" s="100">
        <f>'2015'!P9</f>
        <v>0</v>
      </c>
      <c r="DZ15" s="100">
        <f>'2015'!Q9</f>
        <v>0</v>
      </c>
      <c r="EA15" s="100">
        <f>'2015'!R9</f>
        <v>0</v>
      </c>
      <c r="EB15" s="100">
        <f>'2016'!G8</f>
        <v>0</v>
      </c>
      <c r="EC15" s="100">
        <f>'2016'!H8</f>
        <v>-1E-3</v>
      </c>
      <c r="ED15" s="100">
        <f>'2016'!I8</f>
        <v>-1E-3</v>
      </c>
      <c r="EE15" s="100">
        <f>'2016'!J8</f>
        <v>0</v>
      </c>
      <c r="EF15" s="100">
        <f>'2016'!K8</f>
        <v>0</v>
      </c>
      <c r="EG15" s="100">
        <f>'2016'!L8</f>
        <v>0</v>
      </c>
      <c r="EH15" s="100">
        <f>'2016'!M8</f>
        <v>0</v>
      </c>
      <c r="EI15" s="100">
        <f>'2016'!N8</f>
        <v>0</v>
      </c>
      <c r="EJ15" s="100">
        <f>'2016'!O8</f>
        <v>0</v>
      </c>
      <c r="EK15" s="100">
        <f>'2016'!P8</f>
        <v>0</v>
      </c>
      <c r="EL15" s="100">
        <f>'2016'!Q8</f>
        <v>0</v>
      </c>
      <c r="EM15" s="100">
        <f>'2016'!R8</f>
        <v>0</v>
      </c>
      <c r="EN15" s="100">
        <f>'2016'!S8</f>
        <v>0</v>
      </c>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row>
    <row r="16" spans="1:236" ht="13.8" thickBot="1" x14ac:dyDescent="0.3">
      <c r="A16" s="2" t="s">
        <v>11</v>
      </c>
      <c r="B16" s="21">
        <f t="shared" si="0"/>
        <v>5</v>
      </c>
      <c r="C16" s="2">
        <f t="shared" si="1"/>
        <v>16</v>
      </c>
      <c r="D16" s="2">
        <f t="shared" si="2"/>
        <v>39</v>
      </c>
      <c r="E16" s="62">
        <f t="shared" si="3"/>
        <v>60</v>
      </c>
      <c r="F16" s="63">
        <f>'2005.10-2005.12'!F11</f>
        <v>0</v>
      </c>
      <c r="G16" s="63">
        <f>'2005.10-2005.12'!G11</f>
        <v>0</v>
      </c>
      <c r="H16" s="63">
        <f>'2005.10-2005.12'!H11</f>
        <v>0</v>
      </c>
      <c r="I16" s="100">
        <f>'2006'!F11</f>
        <v>0</v>
      </c>
      <c r="J16" s="100">
        <f>'2006'!G11</f>
        <v>0</v>
      </c>
      <c r="K16" s="100">
        <f>'2006'!H11</f>
        <v>0</v>
      </c>
      <c r="L16" s="100">
        <f>'2006'!I11</f>
        <v>0</v>
      </c>
      <c r="M16" s="100">
        <f>'2006'!J11</f>
        <v>0</v>
      </c>
      <c r="N16" s="100">
        <f>'2006'!K11</f>
        <v>0</v>
      </c>
      <c r="O16" s="100">
        <f>'2006'!L11</f>
        <v>5.0000000000000001E-3</v>
      </c>
      <c r="P16" s="37"/>
      <c r="Q16" s="100">
        <f>'2006'!N11</f>
        <v>5.0000000000000001E-3</v>
      </c>
      <c r="R16" s="100">
        <f>'2006'!O11</f>
        <v>2.5000000000000001E-3</v>
      </c>
      <c r="S16" s="100">
        <f>'2006'!P11</f>
        <v>0</v>
      </c>
      <c r="T16" s="100">
        <f>'2006'!Q11</f>
        <v>0</v>
      </c>
      <c r="U16" s="100">
        <f>'2007'!F11</f>
        <v>0</v>
      </c>
      <c r="V16" s="100">
        <f>'2007'!G11</f>
        <v>0</v>
      </c>
      <c r="W16" s="100">
        <f>'2007'!H11</f>
        <v>0</v>
      </c>
      <c r="X16" s="100">
        <f>'2007'!I11</f>
        <v>0</v>
      </c>
      <c r="Y16" s="100">
        <f>'2007'!J11</f>
        <v>-2.5000000000000001E-3</v>
      </c>
      <c r="Z16" s="100">
        <f>'2007'!K11</f>
        <v>-2.5000000000000001E-3</v>
      </c>
      <c r="AA16" s="100">
        <f>'2007'!L11</f>
        <v>0</v>
      </c>
      <c r="AB16" s="100">
        <f>'2007'!M11</f>
        <v>-2.5000000000000001E-3</v>
      </c>
      <c r="AC16" s="37"/>
      <c r="AD16" s="100">
        <f>'2007'!O11</f>
        <v>-2.5000000000000001E-3</v>
      </c>
      <c r="AE16" s="100">
        <f>'2007'!P11</f>
        <v>0</v>
      </c>
      <c r="AF16" s="100">
        <f>'2007'!Q11</f>
        <v>0</v>
      </c>
      <c r="AG16" s="63">
        <f>'2008'!F9</f>
        <v>0</v>
      </c>
      <c r="AH16" s="63">
        <f>'2008'!G9</f>
        <v>0</v>
      </c>
      <c r="AI16" s="63">
        <f>'2008'!H9</f>
        <v>5.0000000000000001E-3</v>
      </c>
      <c r="AJ16" s="63">
        <f>'2008'!I9</f>
        <v>0</v>
      </c>
      <c r="AK16" s="63">
        <f>'2008'!J9</f>
        <v>0</v>
      </c>
      <c r="AL16" s="63">
        <f>'2008'!K9</f>
        <v>0</v>
      </c>
      <c r="AM16" s="63">
        <f>'2008'!L9</f>
        <v>0</v>
      </c>
      <c r="AN16" s="63">
        <f>'2008'!M9</f>
        <v>0</v>
      </c>
      <c r="AO16" s="63">
        <f>'2008'!N9</f>
        <v>0</v>
      </c>
      <c r="AP16" s="63">
        <f>'2008'!O9</f>
        <v>0</v>
      </c>
      <c r="AQ16" s="154"/>
      <c r="AR16" s="63">
        <f>'2008'!Q9</f>
        <v>-5.0000000000000001E-3</v>
      </c>
      <c r="AS16" s="63">
        <f>'2008'!R9</f>
        <v>-5.0000000000000001E-3</v>
      </c>
      <c r="AT16" s="37"/>
      <c r="AU16" s="63">
        <f>'2009'!F9</f>
        <v>-7.4999999999999997E-3</v>
      </c>
      <c r="AV16" s="63">
        <f>'2009'!G9</f>
        <v>0</v>
      </c>
      <c r="AW16" s="63">
        <f>'2009'!H9</f>
        <v>0</v>
      </c>
      <c r="AX16" s="63">
        <f>'2009'!I9</f>
        <v>0</v>
      </c>
      <c r="AY16" s="63">
        <f>'2009'!J9</f>
        <v>0</v>
      </c>
      <c r="AZ16" s="63">
        <f>'2009'!K9</f>
        <v>0</v>
      </c>
      <c r="BA16" s="63">
        <f>'2009'!L9</f>
        <v>-0.01</v>
      </c>
      <c r="BB16" s="37"/>
      <c r="BC16" s="63">
        <f>'2009'!N9</f>
        <v>-5.0000000000000001E-3</v>
      </c>
      <c r="BD16" s="63">
        <f>'2009'!O9</f>
        <v>-7.4999999999999997E-3</v>
      </c>
      <c r="BE16" s="63">
        <f>'2009'!P9</f>
        <v>-5.0000000000000001E-3</v>
      </c>
      <c r="BF16" s="37"/>
      <c r="BG16" s="63">
        <f>'2010'!F9</f>
        <v>-5.0000000000000001E-3</v>
      </c>
      <c r="BH16" s="63">
        <f>'2010'!G9</f>
        <v>-2.5000000000000001E-3</v>
      </c>
      <c r="BI16" s="63">
        <f>'2010'!H9</f>
        <v>-5.0000000000000001E-3</v>
      </c>
      <c r="BJ16" s="63">
        <f>'2010'!I9</f>
        <v>-2.5000000000000001E-3</v>
      </c>
      <c r="BK16" s="63">
        <f>'2010'!J9</f>
        <v>-2.5000000000000001E-3</v>
      </c>
      <c r="BL16" s="63">
        <f>'2010'!K9</f>
        <v>0</v>
      </c>
      <c r="BM16" s="63">
        <f>'2010'!L9</f>
        <v>0</v>
      </c>
      <c r="BN16" s="63">
        <f>'2010'!M9</f>
        <v>0</v>
      </c>
      <c r="BO16" s="63">
        <f>'2010'!N9</f>
        <v>0</v>
      </c>
      <c r="BP16" s="63">
        <f>'2010'!O9</f>
        <v>0</v>
      </c>
      <c r="BQ16" s="63">
        <f>'2010'!P9</f>
        <v>2.5000000000000001E-3</v>
      </c>
      <c r="BR16" s="66"/>
      <c r="BS16" s="100">
        <f>'2011'!F10</f>
        <v>0</v>
      </c>
      <c r="BT16" s="100">
        <f>'2011'!G10</f>
        <v>0</v>
      </c>
      <c r="BU16" s="35"/>
      <c r="BV16" s="35"/>
      <c r="BW16" s="35"/>
      <c r="BX16" s="35"/>
      <c r="BY16" s="35"/>
      <c r="BZ16" s="35"/>
      <c r="CA16" s="35"/>
      <c r="CB16" s="35"/>
      <c r="CC16" s="35"/>
      <c r="CD16" s="35"/>
      <c r="CE16" s="35"/>
      <c r="CF16" s="105"/>
      <c r="CG16" s="105"/>
      <c r="CH16" s="105"/>
      <c r="CI16" s="105"/>
      <c r="CJ16" s="105"/>
      <c r="CK16" s="105"/>
      <c r="CL16" s="105"/>
      <c r="CM16" s="105"/>
      <c r="CN16" s="105"/>
      <c r="CO16" s="105"/>
      <c r="CP16" s="105"/>
      <c r="CQ16" s="105"/>
      <c r="CR16" s="105"/>
      <c r="CS16" s="105"/>
      <c r="CT16" s="64"/>
      <c r="CU16" s="64"/>
      <c r="CV16" s="64"/>
      <c r="CW16" s="64"/>
      <c r="CX16" s="64"/>
      <c r="CY16" s="64"/>
      <c r="CZ16" s="64"/>
      <c r="DA16" s="64"/>
      <c r="DB16" s="64"/>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row>
    <row r="17" spans="1:236" ht="13.8" thickBot="1" x14ac:dyDescent="0.3">
      <c r="A17" s="2" t="s">
        <v>62</v>
      </c>
      <c r="B17" s="21">
        <f t="shared" si="0"/>
        <v>2</v>
      </c>
      <c r="C17" s="2">
        <f t="shared" si="1"/>
        <v>32</v>
      </c>
      <c r="D17" s="2">
        <f t="shared" si="2"/>
        <v>62</v>
      </c>
      <c r="E17" s="62">
        <f t="shared" si="3"/>
        <v>96</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54"/>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100">
        <f>'2011'!H11</f>
        <v>0</v>
      </c>
      <c r="BV17" s="100">
        <f>'2011'!I11</f>
        <v>0</v>
      </c>
      <c r="BW17" s="100">
        <f>'2011'!J11</f>
        <v>0</v>
      </c>
      <c r="BX17" s="100">
        <f>'2011'!K11</f>
        <v>0</v>
      </c>
      <c r="BY17" s="100">
        <f>'2011'!L11</f>
        <v>0</v>
      </c>
      <c r="BZ17" s="100">
        <f>'2011'!M11</f>
        <v>0</v>
      </c>
      <c r="CA17" s="100">
        <f>'2011'!N11</f>
        <v>0</v>
      </c>
      <c r="CB17" s="100">
        <f>'2011'!O11</f>
        <v>0</v>
      </c>
      <c r="CC17" s="100">
        <f>'2011'!P11</f>
        <v>5.0000000000000001E-3</v>
      </c>
      <c r="CD17" s="100">
        <f>'2011'!Q11</f>
        <v>2.5000000000000001E-3</v>
      </c>
      <c r="CE17" s="100">
        <f>'2012'!F8</f>
        <v>0</v>
      </c>
      <c r="CF17" s="100">
        <f>'2012'!G8</f>
        <v>0</v>
      </c>
      <c r="CG17" s="100">
        <f>'2012'!H8</f>
        <v>0</v>
      </c>
      <c r="CH17" s="100">
        <f>'2012'!I8</f>
        <v>0</v>
      </c>
      <c r="CI17" s="100">
        <f>'2012'!J8</f>
        <v>0</v>
      </c>
      <c r="CJ17" s="100">
        <f>'2012'!K8</f>
        <v>0</v>
      </c>
      <c r="CK17" s="100">
        <f>'2012'!L8</f>
        <v>0</v>
      </c>
      <c r="CL17" s="100">
        <f>'2012'!M8</f>
        <v>-2.5000000000000001E-3</v>
      </c>
      <c r="CM17" s="100">
        <f>'2012'!N8</f>
        <v>-2.5000000000000001E-3</v>
      </c>
      <c r="CN17" s="100">
        <f>'2012'!O8</f>
        <v>-2.5000000000000001E-3</v>
      </c>
      <c r="CO17" s="100">
        <f>'2012'!P8</f>
        <v>-2.5000000000000001E-3</v>
      </c>
      <c r="CP17" s="100">
        <f>'2012'!Q8</f>
        <v>-2.5000000000000001E-3</v>
      </c>
      <c r="CQ17" s="100">
        <f>'2013'!F9</f>
        <v>-2.5000000000000001E-3</v>
      </c>
      <c r="CR17" s="100">
        <f>'2013'!G9</f>
        <v>-2.5000000000000001E-3</v>
      </c>
      <c r="CS17" s="100">
        <f>'2013'!H9</f>
        <v>-2.5000000000000001E-3</v>
      </c>
      <c r="CT17" s="100">
        <f>'2013'!I9</f>
        <v>-2.5000000000000001E-3</v>
      </c>
      <c r="CU17" s="100">
        <f>'2013'!J9</f>
        <v>-2.5000000000000001E-3</v>
      </c>
      <c r="CV17" s="100">
        <f>'2013'!K9</f>
        <v>-2.5000000000000001E-3</v>
      </c>
      <c r="CW17" s="100">
        <f>'2013'!L9</f>
        <v>-2.5000000000000001E-3</v>
      </c>
      <c r="CX17" s="100">
        <f>'2013'!M9</f>
        <v>-2E-3</v>
      </c>
      <c r="CY17" s="100">
        <f>'2013'!N9</f>
        <v>-2E-3</v>
      </c>
      <c r="CZ17" s="100">
        <f>'2013'!O9</f>
        <v>-2E-3</v>
      </c>
      <c r="DA17" s="100">
        <f>'2013'!P9</f>
        <v>-2E-3</v>
      </c>
      <c r="DB17" s="130">
        <f>'2013'!Q9</f>
        <v>-2E-3</v>
      </c>
      <c r="DC17" s="100">
        <f>+'2014'!F9</f>
        <v>-1.5E-3</v>
      </c>
      <c r="DD17" s="100">
        <f>+'2014'!G9</f>
        <v>-1.5E-3</v>
      </c>
      <c r="DE17" s="100">
        <f>+'2014'!H9</f>
        <v>-1E-3</v>
      </c>
      <c r="DF17" s="100">
        <f>+'2014'!I9</f>
        <v>-1E-3</v>
      </c>
      <c r="DG17" s="100">
        <f>+'2014'!J9</f>
        <v>-1E-3</v>
      </c>
      <c r="DH17" s="100">
        <f>+'2014'!K9</f>
        <v>-1E-3</v>
      </c>
      <c r="DI17" s="100">
        <f>+'2014'!L9</f>
        <v>-2E-3</v>
      </c>
      <c r="DJ17" s="100">
        <f>+'2014'!M9</f>
        <v>0</v>
      </c>
      <c r="DK17" s="100">
        <f>+'2014'!N9</f>
        <v>0</v>
      </c>
      <c r="DL17" s="100">
        <f>+'2014'!O9</f>
        <v>0</v>
      </c>
      <c r="DM17" s="100">
        <f>+'2014'!P9</f>
        <v>0</v>
      </c>
      <c r="DN17" s="100">
        <f>+'2014'!Q9</f>
        <v>0</v>
      </c>
      <c r="DO17" s="100">
        <f>'2015'!F10</f>
        <v>0</v>
      </c>
      <c r="DP17" s="100">
        <f>'2015'!G10</f>
        <v>0</v>
      </c>
      <c r="DQ17" s="100">
        <f>'2015'!H10</f>
        <v>-1.5E-3</v>
      </c>
      <c r="DR17" s="100">
        <f>'2015'!I10</f>
        <v>-1.5E-3</v>
      </c>
      <c r="DS17" s="100">
        <f>'2015'!J10</f>
        <v>-1.5E-3</v>
      </c>
      <c r="DT17" s="100">
        <f>'2015'!K10</f>
        <v>-1.5E-3</v>
      </c>
      <c r="DU17" s="100">
        <f>'2015'!L10</f>
        <v>-1.5E-3</v>
      </c>
      <c r="DV17" s="100">
        <f>'2015'!M10</f>
        <v>0</v>
      </c>
      <c r="DW17" s="100">
        <f>'2015'!N10</f>
        <v>0</v>
      </c>
      <c r="DX17" s="100">
        <f>'2015'!O10</f>
        <v>0</v>
      </c>
      <c r="DY17" s="100">
        <f>'2015'!P10</f>
        <v>0</v>
      </c>
      <c r="DZ17" s="100">
        <f>'2015'!Q10</f>
        <v>0</v>
      </c>
      <c r="EA17" s="100">
        <f>'2015'!R10</f>
        <v>0</v>
      </c>
      <c r="EB17" s="100">
        <f>'2016'!G9</f>
        <v>0</v>
      </c>
      <c r="EC17" s="100">
        <f>'2016'!H9</f>
        <v>-1.5E-3</v>
      </c>
      <c r="ED17" s="100">
        <f>'2016'!I9</f>
        <v>-1.5E-3</v>
      </c>
      <c r="EE17" s="100">
        <f>'2016'!J9</f>
        <v>-1.5E-3</v>
      </c>
      <c r="EF17" s="100">
        <f>'2016'!K9</f>
        <v>0</v>
      </c>
      <c r="EG17" s="100">
        <f>'2016'!L9</f>
        <v>0</v>
      </c>
      <c r="EH17" s="100">
        <f>'2016'!M9</f>
        <v>0</v>
      </c>
      <c r="EI17" s="66"/>
      <c r="EJ17" s="100">
        <f>'2016'!O9</f>
        <v>0</v>
      </c>
      <c r="EK17" s="100">
        <f>'2016'!P9</f>
        <v>0</v>
      </c>
      <c r="EL17" s="100">
        <f>'2016'!Q9</f>
        <v>0</v>
      </c>
      <c r="EM17" s="100">
        <f>'2016'!R9</f>
        <v>0</v>
      </c>
      <c r="EN17" s="100">
        <f>'2016'!S9</f>
        <v>0</v>
      </c>
      <c r="EO17" s="100">
        <f>'2017'!H8</f>
        <v>0</v>
      </c>
      <c r="EP17" s="100">
        <f>'2017'!I8</f>
        <v>0</v>
      </c>
      <c r="EQ17" s="100">
        <f>'2017'!J8</f>
        <v>0</v>
      </c>
      <c r="ER17" s="100">
        <f>'2017'!K8</f>
        <v>0</v>
      </c>
      <c r="ES17" s="100">
        <f>'2017'!L8</f>
        <v>0</v>
      </c>
      <c r="ET17" s="100">
        <f>'2017'!M8</f>
        <v>0</v>
      </c>
      <c r="EU17" s="100">
        <f>'2017'!N8</f>
        <v>0</v>
      </c>
      <c r="EV17" s="100">
        <f>'2017'!O8</f>
        <v>0</v>
      </c>
      <c r="EW17" s="100">
        <f>'2017'!P8</f>
        <v>0</v>
      </c>
      <c r="EX17" s="100">
        <f>'2017'!Q8</f>
        <v>0</v>
      </c>
      <c r="EY17" s="100">
        <f>'2018'!F7</f>
        <v>0</v>
      </c>
      <c r="EZ17" s="100">
        <f>'2018'!G7</f>
        <v>0</v>
      </c>
      <c r="FA17" s="100">
        <f>'2018'!H7</f>
        <v>0</v>
      </c>
      <c r="FB17" s="100">
        <f>'2018'!I7</f>
        <v>0</v>
      </c>
      <c r="FC17" s="100">
        <f>'2018'!J7</f>
        <v>0</v>
      </c>
      <c r="FD17" s="100">
        <f>'2018'!K7</f>
        <v>0</v>
      </c>
      <c r="FE17" s="100">
        <f>'2018'!L7</f>
        <v>0</v>
      </c>
      <c r="FF17" s="100">
        <f>'2018'!M7</f>
        <v>0</v>
      </c>
      <c r="FG17" s="100">
        <f>'2018'!N7</f>
        <v>0</v>
      </c>
      <c r="FH17" s="100">
        <f>'2018'!O7</f>
        <v>0</v>
      </c>
      <c r="FI17" s="100">
        <f>'2018'!P7</f>
        <v>0</v>
      </c>
      <c r="FJ17" s="100">
        <f>'2018'!Q7</f>
        <v>0</v>
      </c>
      <c r="FK17" s="100">
        <f>'2019'!F7</f>
        <v>0</v>
      </c>
      <c r="FL17" s="100">
        <f>'2019'!G7</f>
        <v>0</v>
      </c>
      <c r="FM17" s="100">
        <f>'2019'!H7</f>
        <v>0</v>
      </c>
      <c r="FN17" s="35"/>
      <c r="FO17" s="35"/>
      <c r="FP17" s="35"/>
      <c r="FQ17" s="35"/>
      <c r="FR17" s="35"/>
      <c r="FS17" s="35"/>
      <c r="FT17" s="35"/>
      <c r="FU17" s="35"/>
      <c r="FV17" s="35"/>
      <c r="FW17" s="35"/>
      <c r="FX17" s="35"/>
      <c r="FY17" s="35"/>
      <c r="FZ17" s="35"/>
      <c r="GA17" s="3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row>
    <row r="18" spans="1:236" ht="13.8" thickBot="1" x14ac:dyDescent="0.3">
      <c r="A18" s="99" t="s">
        <v>81</v>
      </c>
      <c r="B18" s="21">
        <f t="shared" si="0"/>
        <v>15</v>
      </c>
      <c r="C18" s="2">
        <f t="shared" si="1"/>
        <v>11</v>
      </c>
      <c r="D18" s="2">
        <f t="shared" si="2"/>
        <v>18</v>
      </c>
      <c r="E18" s="62">
        <f>SUM(B18:D18)</f>
        <v>44</v>
      </c>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154"/>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0">
        <f>+'2021'!F6</f>
        <v>0</v>
      </c>
      <c r="GJ18" s="100">
        <f>+'2021'!G6</f>
        <v>0</v>
      </c>
      <c r="GK18" s="100">
        <f>+'2021'!H6</f>
        <v>0</v>
      </c>
      <c r="GL18" s="100">
        <f>+'2021'!I6</f>
        <v>0</v>
      </c>
      <c r="GM18" s="100">
        <f>+'2021'!J6</f>
        <v>0</v>
      </c>
      <c r="GN18" s="100">
        <f>+'2021'!K6</f>
        <v>3.0000000000000001E-3</v>
      </c>
      <c r="GO18" s="100">
        <f>+'2021'!L6</f>
        <v>3.0000000000000001E-3</v>
      </c>
      <c r="GP18" s="100">
        <f>+'2021'!M6</f>
        <v>3.0000000000000001E-3</v>
      </c>
      <c r="GQ18" s="100">
        <f>+'2021'!N6</f>
        <v>1.5E-3</v>
      </c>
      <c r="GR18" s="100">
        <f>+'2021'!O6</f>
        <v>1.5E-3</v>
      </c>
      <c r="GS18" s="100">
        <f>+'2021'!P6</f>
        <v>3.0000000000000001E-3</v>
      </c>
      <c r="GT18" s="100">
        <f>+'2021'!Q6</f>
        <v>3.0000000000000001E-3</v>
      </c>
      <c r="GU18" s="100">
        <f>+'2022'!F6</f>
        <v>5.0000000000000001E-3</v>
      </c>
      <c r="GV18" s="100">
        <f>+'2022'!G6</f>
        <v>5.0000000000000001E-3</v>
      </c>
      <c r="GW18" s="66"/>
      <c r="GX18" s="66"/>
      <c r="GY18" s="100">
        <f>+'2022'!J6</f>
        <v>5.0000000000000001E-3</v>
      </c>
      <c r="GZ18" s="100">
        <f>+'2022'!K6</f>
        <v>1.8500000000000003E-2</v>
      </c>
      <c r="HA18" s="100">
        <f>+'2022'!L6</f>
        <v>0.02</v>
      </c>
      <c r="HB18" s="100">
        <f>+'2022'!M6</f>
        <v>0.01</v>
      </c>
      <c r="HC18" s="100">
        <f>+'2022'!N6</f>
        <v>0.01</v>
      </c>
      <c r="HD18" s="100">
        <f>+'2022'!O6</f>
        <v>1.2500000000000001E-2</v>
      </c>
      <c r="HE18" s="100">
        <f>+'2022'!P6</f>
        <v>0</v>
      </c>
      <c r="HF18" s="100">
        <f>+'2022'!Q6</f>
        <v>0</v>
      </c>
      <c r="HG18" s="100">
        <f>+'2022'!R6</f>
        <v>0</v>
      </c>
      <c r="HH18" s="100">
        <f>+'2023'!F7</f>
        <v>0</v>
      </c>
      <c r="HI18" s="100">
        <f>+'2023'!G7</f>
        <v>0</v>
      </c>
      <c r="HJ18" s="100">
        <f>+'2023'!H7</f>
        <v>0</v>
      </c>
      <c r="HK18" s="100">
        <f>+'2023'!I7</f>
        <v>0</v>
      </c>
      <c r="HL18" s="100">
        <f>+'2023'!J7</f>
        <v>0</v>
      </c>
      <c r="HM18" s="100">
        <f>+'2023'!K7</f>
        <v>0</v>
      </c>
      <c r="HN18" s="100">
        <f>+'2023'!L7</f>
        <v>0</v>
      </c>
      <c r="HO18" s="100">
        <f>+'2023'!M7</f>
        <v>0</v>
      </c>
      <c r="HP18" s="100">
        <f>+'2023'!N7</f>
        <v>0</v>
      </c>
      <c r="HQ18" s="100">
        <f>+'2023'!O7</f>
        <v>-7.4999999999999997E-3</v>
      </c>
      <c r="HR18" s="100">
        <f>+'2023'!P7</f>
        <v>-7.4999999999999997E-3</v>
      </c>
      <c r="HS18" s="100">
        <f>+'2023'!Q7</f>
        <v>-7.4999999999999997E-3</v>
      </c>
      <c r="HT18" s="100">
        <f>+'2024'!F7</f>
        <v>-7.4999999999999997E-3</v>
      </c>
      <c r="HU18" s="100">
        <f>+'2024'!G7</f>
        <v>-0.01</v>
      </c>
      <c r="HV18" s="100">
        <f>+'2024'!H7</f>
        <v>-7.4999999999999997E-3</v>
      </c>
      <c r="HW18" s="100">
        <f>+'2024'!I7</f>
        <v>-5.0000000000000001E-3</v>
      </c>
      <c r="HX18" s="100">
        <f>+'2024'!J7</f>
        <v>-5.0000000000000001E-3</v>
      </c>
      <c r="HY18" s="100">
        <f>+'2024'!K7</f>
        <v>-2.5000000000000001E-3</v>
      </c>
      <c r="HZ18" s="100">
        <f>+'2024'!L7</f>
        <v>-2.5000000000000001E-3</v>
      </c>
      <c r="IA18" s="100">
        <f>+'2024'!M7</f>
        <v>0</v>
      </c>
      <c r="IB18" s="100">
        <f>+'2024'!N7</f>
        <v>-2.5000000000000001E-3</v>
      </c>
    </row>
    <row r="19" spans="1:236" ht="13.8" thickBot="1" x14ac:dyDescent="0.3">
      <c r="A19" s="2" t="s">
        <v>3</v>
      </c>
      <c r="B19" s="21">
        <f t="shared" si="0"/>
        <v>7</v>
      </c>
      <c r="C19" s="2">
        <f t="shared" si="1"/>
        <v>14</v>
      </c>
      <c r="D19" s="2">
        <f t="shared" si="2"/>
        <v>31</v>
      </c>
      <c r="E19" s="62">
        <f t="shared" si="3"/>
        <v>52</v>
      </c>
      <c r="F19" s="63">
        <f>'2005.10-2005.12'!F12</f>
        <v>0</v>
      </c>
      <c r="G19" s="63">
        <f>'2005.10-2005.12'!G12</f>
        <v>0</v>
      </c>
      <c r="H19" s="63">
        <f>'2005.10-2005.12'!H12</f>
        <v>0</v>
      </c>
      <c r="I19" s="100">
        <f>'2006'!F12</f>
        <v>0</v>
      </c>
      <c r="J19" s="100">
        <f>'2006'!G12</f>
        <v>0</v>
      </c>
      <c r="K19" s="100">
        <f>'2006'!H12</f>
        <v>0</v>
      </c>
      <c r="L19" s="100">
        <f>'2006'!I12</f>
        <v>0</v>
      </c>
      <c r="M19" s="100">
        <f>'2006'!J12</f>
        <v>0</v>
      </c>
      <c r="N19" s="100">
        <f>'2006'!K12</f>
        <v>2.5000000000000001E-3</v>
      </c>
      <c r="O19" s="100">
        <f>'2006'!L12</f>
        <v>5.0000000000000001E-3</v>
      </c>
      <c r="P19" s="100">
        <f>'2006'!M12</f>
        <v>5.0000000000000001E-3</v>
      </c>
      <c r="Q19" s="100">
        <f>'2006'!N12</f>
        <v>5.0000000000000001E-3</v>
      </c>
      <c r="R19" s="37"/>
      <c r="S19" s="100">
        <f>'2006'!P12</f>
        <v>0</v>
      </c>
      <c r="T19" s="100">
        <f>'2006'!Q12</f>
        <v>0</v>
      </c>
      <c r="U19" s="100">
        <f>'2007'!F12</f>
        <v>0</v>
      </c>
      <c r="V19" s="100">
        <f>'2007'!G12</f>
        <v>0</v>
      </c>
      <c r="W19" s="100">
        <f>'2007'!H12</f>
        <v>0</v>
      </c>
      <c r="X19" s="100">
        <f>'2007'!I12</f>
        <v>0</v>
      </c>
      <c r="Y19" s="100">
        <f>'2007'!J12</f>
        <v>-2.5000000000000001E-3</v>
      </c>
      <c r="Z19" s="100">
        <f>'2007'!K12</f>
        <v>-2.5000000000000001E-3</v>
      </c>
      <c r="AA19" s="100">
        <f>'2007'!L12</f>
        <v>0</v>
      </c>
      <c r="AB19" s="37"/>
      <c r="AC19" s="100">
        <f>'2007'!N12</f>
        <v>0</v>
      </c>
      <c r="AD19" s="100">
        <f>'2007'!O12</f>
        <v>0</v>
      </c>
      <c r="AE19" s="100">
        <f>'2007'!P12</f>
        <v>0</v>
      </c>
      <c r="AF19" s="100">
        <f>'2007'!Q12</f>
        <v>0</v>
      </c>
      <c r="AG19" s="63">
        <f>'2008'!F10</f>
        <v>0</v>
      </c>
      <c r="AH19" s="63">
        <f>'2008'!G10</f>
        <v>0</v>
      </c>
      <c r="AI19" s="63">
        <f>'2008'!H10</f>
        <v>5.0000000000000001E-3</v>
      </c>
      <c r="AJ19" s="63">
        <f>'2008'!I10</f>
        <v>2.5000000000000001E-3</v>
      </c>
      <c r="AK19" s="63">
        <f>'2008'!J10</f>
        <v>2.5000000000000001E-3</v>
      </c>
      <c r="AL19" s="63">
        <f>'2008'!K10</f>
        <v>0</v>
      </c>
      <c r="AM19" s="63">
        <f>'2008'!L10</f>
        <v>0</v>
      </c>
      <c r="AN19" s="63">
        <f>'2008'!M10</f>
        <v>0</v>
      </c>
      <c r="AO19" s="63">
        <f>'2008'!N10</f>
        <v>0</v>
      </c>
      <c r="AP19" s="63">
        <f>'2008'!O10</f>
        <v>0</v>
      </c>
      <c r="AQ19" s="154"/>
      <c r="AR19" s="63">
        <f>'2008'!Q10</f>
        <v>-5.0000000000000001E-3</v>
      </c>
      <c r="AS19" s="63">
        <f>'2008'!R10</f>
        <v>-5.0000000000000001E-3</v>
      </c>
      <c r="AT19" s="63">
        <f>'2008'!S10</f>
        <v>-7.4999999999999997E-3</v>
      </c>
      <c r="AU19" s="63">
        <f>'2009'!F10</f>
        <v>-5.0000000000000001E-3</v>
      </c>
      <c r="AV19" s="63">
        <f>'2009'!G10</f>
        <v>0</v>
      </c>
      <c r="AW19" s="63">
        <f>'2009'!H10</f>
        <v>0</v>
      </c>
      <c r="AX19" s="63">
        <f>'2009'!I10</f>
        <v>0</v>
      </c>
      <c r="AY19" s="63">
        <f>'2009'!J10</f>
        <v>0</v>
      </c>
      <c r="AZ19" s="63">
        <f>'2009'!K10</f>
        <v>0</v>
      </c>
      <c r="BA19" s="63">
        <f>'2009'!L10</f>
        <v>-0.01</v>
      </c>
      <c r="BB19" s="63">
        <f>'2009'!M10</f>
        <v>-5.0000000000000001E-3</v>
      </c>
      <c r="BC19" s="63">
        <f>'2009'!N10</f>
        <v>-5.0000000000000001E-3</v>
      </c>
      <c r="BD19" s="63">
        <f>'2009'!O10</f>
        <v>-5.0000000000000001E-3</v>
      </c>
      <c r="BE19" s="63">
        <f>'2009'!P10</f>
        <v>-5.0000000000000001E-3</v>
      </c>
      <c r="BF19" s="63">
        <f>'2009'!Q10</f>
        <v>-2.5000000000000001E-3</v>
      </c>
      <c r="BG19" s="63">
        <f>'2010'!F10</f>
        <v>-2.5000000000000001E-3</v>
      </c>
      <c r="BH19" s="63">
        <f>'2010'!G10</f>
        <v>-2.5000000000000001E-3</v>
      </c>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row>
    <row r="20" spans="1:236" ht="13.8" thickBot="1" x14ac:dyDescent="0.3">
      <c r="A20" s="2" t="s">
        <v>7</v>
      </c>
      <c r="B20" s="21">
        <f t="shared" si="0"/>
        <v>8</v>
      </c>
      <c r="C20" s="2">
        <f t="shared" si="1"/>
        <v>0</v>
      </c>
      <c r="D20" s="2">
        <f t="shared" si="2"/>
        <v>9</v>
      </c>
      <c r="E20" s="62">
        <f t="shared" si="3"/>
        <v>17</v>
      </c>
      <c r="F20" s="63">
        <f>'2005.10-2005.12'!F13</f>
        <v>0</v>
      </c>
      <c r="G20" s="63">
        <f>'2005.10-2005.12'!G13</f>
        <v>0</v>
      </c>
      <c r="H20" s="63">
        <f>'2005.10-2005.12'!H13</f>
        <v>0</v>
      </c>
      <c r="I20" s="100">
        <f>'2006'!F13</f>
        <v>0</v>
      </c>
      <c r="J20" s="100">
        <f>'2006'!G13</f>
        <v>0</v>
      </c>
      <c r="K20" s="100">
        <f>'2006'!H13</f>
        <v>0</v>
      </c>
      <c r="L20" s="100">
        <f>'2006'!I13</f>
        <v>0</v>
      </c>
      <c r="M20" s="100">
        <f>'2006'!J13</f>
        <v>0</v>
      </c>
      <c r="N20" s="100">
        <f>'2006'!K13</f>
        <v>2.5000000000000001E-3</v>
      </c>
      <c r="O20" s="100">
        <f>'2006'!L13</f>
        <v>5.0000000000000001E-3</v>
      </c>
      <c r="P20" s="100">
        <f>'2006'!M13</f>
        <v>5.0000000000000001E-3</v>
      </c>
      <c r="Q20" s="100">
        <f>'2006'!N13</f>
        <v>5.0000000000000001E-3</v>
      </c>
      <c r="R20" s="100">
        <f>'2006'!O13</f>
        <v>5.0000000000000001E-3</v>
      </c>
      <c r="S20" s="100">
        <f>'2006'!P13</f>
        <v>2.5000000000000001E-3</v>
      </c>
      <c r="T20" s="100">
        <f>'2006'!Q13</f>
        <v>0</v>
      </c>
      <c r="U20" s="100">
        <f>'2007'!F13</f>
        <v>2.5000000000000001E-3</v>
      </c>
      <c r="V20" s="100">
        <f>'2007'!G13</f>
        <v>2.5000000000000001E-3</v>
      </c>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row>
    <row r="21" spans="1:236" ht="13.8" thickBot="1" x14ac:dyDescent="0.3">
      <c r="A21" s="2" t="s">
        <v>4</v>
      </c>
      <c r="B21" s="21">
        <f t="shared" si="0"/>
        <v>8</v>
      </c>
      <c r="C21" s="2">
        <f t="shared" si="1"/>
        <v>1</v>
      </c>
      <c r="D21" s="2">
        <f t="shared" si="2"/>
        <v>24</v>
      </c>
      <c r="E21" s="62">
        <f t="shared" si="3"/>
        <v>33</v>
      </c>
      <c r="F21" s="63">
        <f>'2005.10-2005.12'!F14</f>
        <v>0</v>
      </c>
      <c r="G21" s="63">
        <f>'2005.10-2005.12'!G14</f>
        <v>0</v>
      </c>
      <c r="H21" s="63">
        <f>'2005.10-2005.12'!H14</f>
        <v>0</v>
      </c>
      <c r="I21" s="100">
        <f>'2006'!F14</f>
        <v>0</v>
      </c>
      <c r="J21" s="100">
        <f>'2006'!G14</f>
        <v>0</v>
      </c>
      <c r="K21" s="100">
        <f>'2006'!H14</f>
        <v>0</v>
      </c>
      <c r="L21" s="100">
        <f>'2006'!I14</f>
        <v>0</v>
      </c>
      <c r="M21" s="100">
        <f>'2006'!J14</f>
        <v>0</v>
      </c>
      <c r="N21" s="100">
        <f>'2006'!K14</f>
        <v>2.5000000000000001E-3</v>
      </c>
      <c r="O21" s="100">
        <f>'2006'!L14</f>
        <v>5.0000000000000001E-3</v>
      </c>
      <c r="P21" s="100">
        <f>'2006'!M14</f>
        <v>5.0000000000000001E-3</v>
      </c>
      <c r="Q21" s="100">
        <f>'2006'!N14</f>
        <v>2.5000000000000001E-3</v>
      </c>
      <c r="R21" s="100">
        <f>'2006'!O14</f>
        <v>2.5000000000000001E-3</v>
      </c>
      <c r="S21" s="100">
        <f>'2006'!P14</f>
        <v>2.5000000000000001E-3</v>
      </c>
      <c r="T21" s="100">
        <f>'2006'!Q14</f>
        <v>0</v>
      </c>
      <c r="U21" s="100">
        <f>'2007'!F14</f>
        <v>0</v>
      </c>
      <c r="V21" s="100">
        <f>'2007'!G14</f>
        <v>0</v>
      </c>
      <c r="W21" s="100">
        <f>'2007'!H14</f>
        <v>0</v>
      </c>
      <c r="X21" s="100">
        <f>'2007'!I14</f>
        <v>0</v>
      </c>
      <c r="Y21" s="100">
        <f>'2007'!J14</f>
        <v>0</v>
      </c>
      <c r="Z21" s="100">
        <f>'2007'!K14</f>
        <v>0</v>
      </c>
      <c r="AA21" s="100">
        <f>'2007'!L14</f>
        <v>0</v>
      </c>
      <c r="AB21" s="100">
        <f>'2007'!M14</f>
        <v>0</v>
      </c>
      <c r="AC21" s="100">
        <f>'2007'!N14</f>
        <v>-2.5000000000000001E-3</v>
      </c>
      <c r="AD21" s="100">
        <f>'2007'!O14</f>
        <v>0</v>
      </c>
      <c r="AE21" s="100">
        <f>'2007'!P14</f>
        <v>0</v>
      </c>
      <c r="AF21" s="100">
        <f>'2007'!Q14</f>
        <v>0</v>
      </c>
      <c r="AG21" s="63">
        <f>'2008'!F11</f>
        <v>0</v>
      </c>
      <c r="AH21" s="63">
        <f>'2008'!G11</f>
        <v>2.5000000000000001E-3</v>
      </c>
      <c r="AI21" s="63">
        <f>'2008'!H11</f>
        <v>2.5000000000000001E-3</v>
      </c>
      <c r="AJ21" s="37"/>
      <c r="AK21" s="63">
        <f>'2008'!J11</f>
        <v>0</v>
      </c>
      <c r="AL21" s="37"/>
      <c r="AM21" s="63">
        <f>'2008'!L11</f>
        <v>0</v>
      </c>
      <c r="AN21" s="63">
        <f>'2008'!M11</f>
        <v>0</v>
      </c>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97"/>
      <c r="BS21" s="35"/>
      <c r="BT21" s="35"/>
      <c r="BU21" s="35"/>
      <c r="BV21" s="35"/>
      <c r="BW21" s="35"/>
      <c r="BX21" s="35"/>
      <c r="BY21" s="35"/>
      <c r="BZ21" s="35"/>
      <c r="CA21" s="35"/>
      <c r="CB21" s="35"/>
      <c r="CC21" s="35"/>
      <c r="CD21" s="35"/>
      <c r="CE21" s="35"/>
      <c r="CF21" s="105"/>
      <c r="CG21" s="105"/>
      <c r="CH21" s="105"/>
      <c r="CI21" s="105"/>
      <c r="CJ21" s="105"/>
      <c r="CK21" s="105"/>
      <c r="CL21" s="105"/>
      <c r="CM21" s="105"/>
      <c r="CN21" s="105"/>
      <c r="CO21" s="105"/>
      <c r="CP21" s="105"/>
      <c r="CQ21" s="105"/>
      <c r="CR21" s="105"/>
      <c r="CS21" s="105"/>
      <c r="CT21" s="64"/>
      <c r="CU21" s="64"/>
      <c r="CV21" s="64"/>
      <c r="CW21" s="64"/>
      <c r="CX21" s="64"/>
      <c r="CY21" s="64"/>
      <c r="CZ21" s="64"/>
      <c r="DA21" s="64"/>
      <c r="DB21" s="64"/>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row>
    <row r="22" spans="1:236" ht="13.8" thickBot="1" x14ac:dyDescent="0.3">
      <c r="A22" s="99" t="s">
        <v>69</v>
      </c>
      <c r="B22" s="21">
        <f t="shared" si="0"/>
        <v>16</v>
      </c>
      <c r="C22" s="2">
        <f t="shared" si="1"/>
        <v>27</v>
      </c>
      <c r="D22" s="2">
        <f t="shared" si="2"/>
        <v>36</v>
      </c>
      <c r="E22" s="149">
        <f>SUM(B22:D22)</f>
        <v>79</v>
      </c>
      <c r="F22" s="115"/>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100">
        <f>'2013'!O10</f>
        <v>-2E-3</v>
      </c>
      <c r="DA22" s="100">
        <f>'2013'!P10</f>
        <v>-2E-3</v>
      </c>
      <c r="DB22" s="130">
        <f>'2013'!Q10</f>
        <v>-2E-3</v>
      </c>
      <c r="DC22" s="100">
        <f>+'2014'!F10</f>
        <v>-1.5E-3</v>
      </c>
      <c r="DD22" s="100">
        <f>+'2014'!G10</f>
        <v>-1.5E-3</v>
      </c>
      <c r="DE22" s="100">
        <f>+'2014'!H10</f>
        <v>-1E-3</v>
      </c>
      <c r="DF22" s="100">
        <f>+'2014'!I10</f>
        <v>-1E-3</v>
      </c>
      <c r="DG22" s="100">
        <f>+'2014'!J10</f>
        <v>-1E-3</v>
      </c>
      <c r="DH22" s="100">
        <f>+'2014'!K10</f>
        <v>-1E-3</v>
      </c>
      <c r="DI22" s="100">
        <f>+'2014'!L10</f>
        <v>-2E-3</v>
      </c>
      <c r="DJ22" s="100">
        <f>+'2014'!M10</f>
        <v>0</v>
      </c>
      <c r="DK22" s="100">
        <f>+'2014'!N10</f>
        <v>0</v>
      </c>
      <c r="DL22" s="100">
        <f>+'2014'!O10</f>
        <v>0</v>
      </c>
      <c r="DM22" s="100">
        <f>+'2014'!P10</f>
        <v>0</v>
      </c>
      <c r="DN22" s="37"/>
      <c r="DO22" s="100">
        <f>'2015'!F11</f>
        <v>0</v>
      </c>
      <c r="DP22" s="100">
        <f>'2015'!G11</f>
        <v>0</v>
      </c>
      <c r="DQ22" s="100">
        <f>'2015'!H11</f>
        <v>-1.5E-3</v>
      </c>
      <c r="DR22" s="100">
        <f>'2015'!I11</f>
        <v>-1.5E-3</v>
      </c>
      <c r="DS22" s="100">
        <f>'2015'!J11</f>
        <v>-1.5E-3</v>
      </c>
      <c r="DT22" s="100">
        <f>'2015'!K11</f>
        <v>-1.5E-3</v>
      </c>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100">
        <f>'2019'!O7</f>
        <v>0</v>
      </c>
      <c r="FU22" s="100">
        <f>'2019'!P7</f>
        <v>0</v>
      </c>
      <c r="FV22" s="100">
        <f>'2019'!Q7</f>
        <v>0</v>
      </c>
      <c r="FW22" s="100">
        <f>'2020'!F7</f>
        <v>0</v>
      </c>
      <c r="FX22" s="100">
        <f>'2020'!G7</f>
        <v>0</v>
      </c>
      <c r="FY22" s="100">
        <f>'2020'!H7</f>
        <v>0</v>
      </c>
      <c r="FZ22" s="100">
        <f>'2020'!I7</f>
        <v>0</v>
      </c>
      <c r="GA22" s="100">
        <f>'2020'!J7</f>
        <v>0</v>
      </c>
      <c r="GB22" s="100">
        <f>'2020'!K7</f>
        <v>-1.5E-3</v>
      </c>
      <c r="GC22" s="100">
        <f>'2020'!L7</f>
        <v>-1.5E-3</v>
      </c>
      <c r="GD22" s="100">
        <f>'2020'!M7</f>
        <v>0</v>
      </c>
      <c r="GE22" s="100">
        <f>'2020'!N7</f>
        <v>0</v>
      </c>
      <c r="GF22" s="100">
        <f>'2020'!O7</f>
        <v>0</v>
      </c>
      <c r="GG22" s="100">
        <f>'2020'!P7</f>
        <v>0</v>
      </c>
      <c r="GH22" s="100">
        <f>'2020'!Q7</f>
        <v>0</v>
      </c>
      <c r="GI22" s="100">
        <f>'2021'!F7</f>
        <v>0</v>
      </c>
      <c r="GJ22" s="100">
        <f>'2021'!G7</f>
        <v>0</v>
      </c>
      <c r="GK22" s="100">
        <f>'2021'!H7</f>
        <v>0</v>
      </c>
      <c r="GL22" s="100">
        <f>'2021'!I7</f>
        <v>0</v>
      </c>
      <c r="GM22" s="100">
        <f>'2021'!J7</f>
        <v>0</v>
      </c>
      <c r="GN22" s="100">
        <f>'2021'!K7</f>
        <v>3.0000000000000001E-3</v>
      </c>
      <c r="GO22" s="100">
        <f>'2021'!L7</f>
        <v>3.0000000000000001E-3</v>
      </c>
      <c r="GP22" s="100">
        <f>'2021'!M7</f>
        <v>3.0000000000000001E-3</v>
      </c>
      <c r="GQ22" s="100">
        <f>'2021'!N7</f>
        <v>1.5E-3</v>
      </c>
      <c r="GR22" s="100">
        <f>'2021'!O7</f>
        <v>1.5E-3</v>
      </c>
      <c r="GS22" s="100">
        <f>'2021'!P7</f>
        <v>3.0000000000000001E-3</v>
      </c>
      <c r="GT22" s="100">
        <f>'2021'!Q7</f>
        <v>3.0000000000000001E-3</v>
      </c>
      <c r="GU22" s="100">
        <f>+'2022'!F7</f>
        <v>5.0000000000000001E-3</v>
      </c>
      <c r="GV22" s="100">
        <f>+'2022'!G7</f>
        <v>5.0000000000000001E-3</v>
      </c>
      <c r="GW22" s="100">
        <f>+'2022'!H7</f>
        <v>0.01</v>
      </c>
      <c r="GX22" s="100">
        <f>+'2022'!I7</f>
        <v>0.01</v>
      </c>
      <c r="GY22" s="66"/>
      <c r="GZ22" s="100">
        <f>+'2022'!K7</f>
        <v>1.8500000000000003E-2</v>
      </c>
      <c r="HA22" s="100">
        <f>+'2022'!L7</f>
        <v>0.02</v>
      </c>
      <c r="HB22" s="100">
        <f>+'2022'!M7</f>
        <v>0.01</v>
      </c>
      <c r="HC22" s="100">
        <f>+'2022'!N7</f>
        <v>0.01</v>
      </c>
      <c r="HD22" s="100">
        <f>+'2022'!O7</f>
        <v>1.2500000000000001E-2</v>
      </c>
      <c r="HE22" s="100">
        <f>+'2022'!P7</f>
        <v>0</v>
      </c>
      <c r="HF22" s="100">
        <f>+'2022'!Q7</f>
        <v>0</v>
      </c>
      <c r="HG22" s="100">
        <f>+'2022'!R7</f>
        <v>0</v>
      </c>
      <c r="HH22" s="100">
        <f>+'2023'!F8</f>
        <v>0</v>
      </c>
      <c r="HI22" s="100">
        <f>+'2023'!G8</f>
        <v>0</v>
      </c>
      <c r="HJ22" s="100">
        <f>+'2023'!H8</f>
        <v>0</v>
      </c>
      <c r="HK22" s="100">
        <f>+'2023'!I8</f>
        <v>0</v>
      </c>
      <c r="HL22" s="100">
        <f>+'2023'!J8</f>
        <v>0</v>
      </c>
      <c r="HM22" s="100">
        <f>+'2023'!K8</f>
        <v>0</v>
      </c>
      <c r="HN22" s="100">
        <f>+'2023'!L8</f>
        <v>0</v>
      </c>
      <c r="HO22" s="100">
        <f>+'2023'!M8</f>
        <v>0</v>
      </c>
      <c r="HP22" s="100">
        <f>+'2023'!N8</f>
        <v>0</v>
      </c>
      <c r="HQ22" s="100">
        <f>+'2023'!O8</f>
        <v>-7.4999999999999997E-3</v>
      </c>
      <c r="HR22" s="100">
        <f>+'2023'!P8</f>
        <v>-7.4999999999999997E-3</v>
      </c>
      <c r="HS22" s="100">
        <f>+'2023'!Q8</f>
        <v>-7.4999999999999997E-3</v>
      </c>
      <c r="HT22" s="100">
        <f>+'2024'!F8</f>
        <v>-7.4999999999999997E-3</v>
      </c>
      <c r="HU22" s="100">
        <f>+'2024'!G8</f>
        <v>-0.01</v>
      </c>
      <c r="HV22" s="100">
        <f>+'2024'!H8</f>
        <v>-7.4999999999999997E-3</v>
      </c>
      <c r="HW22" s="100">
        <f>+'2024'!I8</f>
        <v>-5.0000000000000001E-3</v>
      </c>
      <c r="HX22" s="100">
        <f>+'2024'!J8</f>
        <v>-5.0000000000000001E-3</v>
      </c>
      <c r="HY22" s="100">
        <f>+'2024'!K8</f>
        <v>-2.5000000000000001E-3</v>
      </c>
      <c r="HZ22" s="100">
        <f>+'2024'!L8</f>
        <v>-2.5000000000000001E-3</v>
      </c>
      <c r="IA22" s="66"/>
      <c r="IB22" s="100">
        <f>+'2024'!N8</f>
        <v>-2.5000000000000001E-3</v>
      </c>
    </row>
    <row r="23" spans="1:236" ht="13.8" thickBot="1" x14ac:dyDescent="0.3">
      <c r="A23" s="99" t="s">
        <v>76</v>
      </c>
      <c r="B23" s="21">
        <f t="shared" si="0"/>
        <v>17</v>
      </c>
      <c r="C23" s="2">
        <f t="shared" si="1"/>
        <v>13</v>
      </c>
      <c r="D23" s="2">
        <f t="shared" si="2"/>
        <v>66</v>
      </c>
      <c r="E23" s="62">
        <f>SUM(B23:D23)</f>
        <v>96</v>
      </c>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64"/>
      <c r="CU23" s="64"/>
      <c r="CV23" s="64"/>
      <c r="CW23" s="64"/>
      <c r="CX23" s="64"/>
      <c r="CY23" s="64"/>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100">
        <f>'2016'!N10</f>
        <v>0</v>
      </c>
      <c r="EJ23" s="100">
        <f>'2016'!O10</f>
        <v>0</v>
      </c>
      <c r="EK23" s="100">
        <f>'2016'!P10</f>
        <v>0</v>
      </c>
      <c r="EL23" s="100">
        <f>'2016'!Q10</f>
        <v>0</v>
      </c>
      <c r="EM23" s="100">
        <f>'2016'!R10</f>
        <v>0</v>
      </c>
      <c r="EN23" s="100">
        <f>'2016'!S10</f>
        <v>0</v>
      </c>
      <c r="EO23" s="100">
        <f>'2017'!H9</f>
        <v>0</v>
      </c>
      <c r="EP23" s="100">
        <f>'2017'!I9</f>
        <v>0</v>
      </c>
      <c r="EQ23" s="100">
        <f>'2017'!J9</f>
        <v>0</v>
      </c>
      <c r="ER23" s="100">
        <f>'2017'!K9</f>
        <v>0</v>
      </c>
      <c r="ES23" s="100">
        <f>'2017'!L9</f>
        <v>0</v>
      </c>
      <c r="ET23" s="100">
        <f>'2017'!M9</f>
        <v>0</v>
      </c>
      <c r="EU23" s="100">
        <f>'2017'!N9</f>
        <v>0</v>
      </c>
      <c r="EV23" s="100">
        <f>'2017'!O9</f>
        <v>0</v>
      </c>
      <c r="EW23" s="100">
        <f>'2017'!P9</f>
        <v>0</v>
      </c>
      <c r="EX23" s="100">
        <f>'2017'!Q9</f>
        <v>0</v>
      </c>
      <c r="EY23" s="100">
        <f>'2018'!F8</f>
        <v>0</v>
      </c>
      <c r="EZ23" s="100">
        <f>'2018'!G8</f>
        <v>0</v>
      </c>
      <c r="FA23" s="100">
        <f>'2018'!H8</f>
        <v>0</v>
      </c>
      <c r="FB23" s="100">
        <f>'2018'!I8</f>
        <v>0</v>
      </c>
      <c r="FC23" s="100">
        <f>'2018'!J8</f>
        <v>0</v>
      </c>
      <c r="FD23" s="100">
        <f>'2018'!K8</f>
        <v>0</v>
      </c>
      <c r="FE23" s="100">
        <f>'2018'!L8</f>
        <v>0</v>
      </c>
      <c r="FF23" s="100">
        <f>'2018'!M8</f>
        <v>0</v>
      </c>
      <c r="FG23" s="100">
        <f>'2018'!N8</f>
        <v>0</v>
      </c>
      <c r="FH23" s="100">
        <f>'2018'!O8</f>
        <v>0</v>
      </c>
      <c r="FI23" s="100">
        <f>'2018'!P8</f>
        <v>0</v>
      </c>
      <c r="FJ23" s="100">
        <f>'2018'!Q8</f>
        <v>0</v>
      </c>
      <c r="FK23" s="100">
        <f>'2019'!F9</f>
        <v>0</v>
      </c>
      <c r="FL23" s="100">
        <f>'2019'!G9</f>
        <v>0</v>
      </c>
      <c r="FM23" s="100">
        <f>'2019'!H9</f>
        <v>0</v>
      </c>
      <c r="FN23" s="100">
        <f>'2019'!I9</f>
        <v>0</v>
      </c>
      <c r="FO23" s="100">
        <f>'2019'!J9</f>
        <v>0</v>
      </c>
      <c r="FP23" s="100">
        <f>'2019'!K9</f>
        <v>0</v>
      </c>
      <c r="FQ23" s="100">
        <f>'2019'!L9</f>
        <v>0</v>
      </c>
      <c r="FR23" s="100">
        <f>'2019'!M9</f>
        <v>0</v>
      </c>
      <c r="FS23" s="100">
        <f>'2019'!N9</f>
        <v>0</v>
      </c>
      <c r="FT23" s="100">
        <f>'2019'!O9</f>
        <v>0</v>
      </c>
      <c r="FU23" s="100">
        <f>'2019'!P9</f>
        <v>0</v>
      </c>
      <c r="FV23" s="100">
        <f>'2019'!Q9</f>
        <v>0</v>
      </c>
      <c r="FW23" s="66"/>
      <c r="FX23" s="100">
        <f>'2020'!G8</f>
        <v>0</v>
      </c>
      <c r="FY23" s="100">
        <f>'2020'!H8</f>
        <v>0</v>
      </c>
      <c r="FZ23" s="100">
        <f>'2020'!I8</f>
        <v>0</v>
      </c>
      <c r="GA23" s="100">
        <f>'2020'!J8</f>
        <v>0</v>
      </c>
      <c r="GB23" s="100">
        <f>'2020'!K8</f>
        <v>-1.5E-3</v>
      </c>
      <c r="GC23" s="100">
        <f>'2020'!L8</f>
        <v>-1.5E-3</v>
      </c>
      <c r="GD23" s="100">
        <f>'2020'!M8</f>
        <v>0</v>
      </c>
      <c r="GE23" s="100">
        <f>'2020'!N8</f>
        <v>0</v>
      </c>
      <c r="GF23" s="100">
        <f>'2020'!O8</f>
        <v>0</v>
      </c>
      <c r="GG23" s="100">
        <f>'2020'!P8</f>
        <v>0</v>
      </c>
      <c r="GH23" s="100">
        <f>'2020'!Q8</f>
        <v>0</v>
      </c>
      <c r="GI23" s="100">
        <f>'2021'!F8</f>
        <v>0</v>
      </c>
      <c r="GJ23" s="100">
        <f>'2021'!G8</f>
        <v>0</v>
      </c>
      <c r="GK23" s="100">
        <f>'2021'!H8</f>
        <v>0</v>
      </c>
      <c r="GL23" s="100">
        <f>'2021'!I8</f>
        <v>0</v>
      </c>
      <c r="GM23" s="100">
        <f>'2021'!J8</f>
        <v>0</v>
      </c>
      <c r="GN23" s="100">
        <f>'2021'!K8</f>
        <v>3.0000000000000001E-3</v>
      </c>
      <c r="GO23" s="100">
        <f>'2021'!L8</f>
        <v>3.0000000000000001E-3</v>
      </c>
      <c r="GP23" s="100">
        <f>'2021'!M8</f>
        <v>3.0000000000000001E-3</v>
      </c>
      <c r="GQ23" s="100">
        <f>'2021'!N8</f>
        <v>1.5E-3</v>
      </c>
      <c r="GR23" s="100">
        <f>'2021'!O8</f>
        <v>1.5E-3</v>
      </c>
      <c r="GS23" s="100">
        <f>'2021'!P8</f>
        <v>3.0000000000000001E-3</v>
      </c>
      <c r="GT23" s="100">
        <f>'2021'!Q8</f>
        <v>3.0000000000000001E-3</v>
      </c>
      <c r="GU23" s="100">
        <f>+'2022'!F8</f>
        <v>5.0000000000000001E-3</v>
      </c>
      <c r="GV23" s="100">
        <f>+'2022'!G8</f>
        <v>5.0000000000000001E-3</v>
      </c>
      <c r="GW23" s="100">
        <f>+'2022'!H8</f>
        <v>0.01</v>
      </c>
      <c r="GX23" s="100">
        <f>+'2022'!I8</f>
        <v>0.01</v>
      </c>
      <c r="GY23" s="100">
        <f>+'2022'!J8</f>
        <v>5.0000000000000001E-3</v>
      </c>
      <c r="GZ23" s="100">
        <f>+'2022'!K8</f>
        <v>1.8500000000000003E-2</v>
      </c>
      <c r="HA23" s="100">
        <f>+'2022'!L8</f>
        <v>0.02</v>
      </c>
      <c r="HB23" s="100">
        <f>+'2022'!M8</f>
        <v>0.01</v>
      </c>
      <c r="HC23" s="100">
        <f>+'2022'!N8</f>
        <v>0.01</v>
      </c>
      <c r="HD23" s="100">
        <f>+'2022'!O8</f>
        <v>1.2500000000000001E-2</v>
      </c>
      <c r="HE23" s="100">
        <f>+'2022'!P8</f>
        <v>0</v>
      </c>
      <c r="HF23" s="100">
        <f>+'2022'!Q8</f>
        <v>0</v>
      </c>
      <c r="HG23" s="100">
        <f>+'2022'!R8</f>
        <v>0</v>
      </c>
      <c r="HH23" s="100">
        <f>+'2023'!F9</f>
        <v>0</v>
      </c>
      <c r="HI23" s="100">
        <f>+'2023'!G9</f>
        <v>0</v>
      </c>
      <c r="HJ23" s="100">
        <f>+'2023'!H9</f>
        <v>0</v>
      </c>
      <c r="HK23" s="100">
        <f>+'2023'!I9</f>
        <v>0</v>
      </c>
      <c r="HL23" s="100">
        <f>+'2023'!J9</f>
        <v>0</v>
      </c>
      <c r="HM23" s="100">
        <f>+'2023'!K9</f>
        <v>0</v>
      </c>
      <c r="HN23" s="100">
        <f>+'2023'!L9</f>
        <v>0</v>
      </c>
      <c r="HO23" s="66"/>
      <c r="HP23" s="100">
        <f>+'2023'!N9</f>
        <v>0</v>
      </c>
      <c r="HQ23" s="100">
        <f>+'2023'!O9</f>
        <v>-7.4999999999999997E-3</v>
      </c>
      <c r="HR23" s="100">
        <f>+'2023'!P9</f>
        <v>-7.4999999999999997E-3</v>
      </c>
      <c r="HS23" s="100">
        <f>+'2023'!Q9</f>
        <v>-7.4999999999999997E-3</v>
      </c>
      <c r="HT23" s="100">
        <f>+'2024'!F9</f>
        <v>-7.4999999999999997E-3</v>
      </c>
      <c r="HU23" s="100">
        <f>+'2024'!G9</f>
        <v>-7.4999999999999997E-3</v>
      </c>
      <c r="HV23" s="100">
        <f>+'2024'!H9</f>
        <v>-7.4999999999999997E-3</v>
      </c>
      <c r="HW23" s="100">
        <f>+'2024'!I9</f>
        <v>-5.0000000000000001E-3</v>
      </c>
      <c r="HX23" s="100">
        <f>+'2024'!J9</f>
        <v>-5.0000000000000001E-3</v>
      </c>
      <c r="HY23" s="100">
        <f>+'2024'!K9</f>
        <v>-2.5000000000000001E-3</v>
      </c>
      <c r="HZ23" s="100">
        <f>+'2024'!L9</f>
        <v>-2.5000000000000001E-3</v>
      </c>
      <c r="IA23" s="100">
        <f>+'2024'!M9</f>
        <v>0</v>
      </c>
      <c r="IB23" s="100">
        <f>+'2024'!N9</f>
        <v>-2.5000000000000001E-3</v>
      </c>
    </row>
    <row r="24" spans="1:236" ht="12.75" customHeight="1" thickBot="1" x14ac:dyDescent="0.3">
      <c r="A24" s="2" t="s">
        <v>22</v>
      </c>
      <c r="B24" s="21">
        <f t="shared" si="0"/>
        <v>10</v>
      </c>
      <c r="C24" s="2">
        <f t="shared" si="1"/>
        <v>15</v>
      </c>
      <c r="D24" s="2">
        <f t="shared" si="2"/>
        <v>46</v>
      </c>
      <c r="E24" s="62">
        <f t="shared" si="3"/>
        <v>71</v>
      </c>
      <c r="F24" s="35"/>
      <c r="G24" s="35"/>
      <c r="H24" s="35"/>
      <c r="I24" s="35"/>
      <c r="J24" s="35"/>
      <c r="K24" s="35"/>
      <c r="L24" s="35"/>
      <c r="M24" s="35"/>
      <c r="N24" s="35"/>
      <c r="O24" s="35"/>
      <c r="P24" s="35"/>
      <c r="Q24" s="35"/>
      <c r="R24" s="35"/>
      <c r="S24" s="35"/>
      <c r="T24" s="35"/>
      <c r="U24" s="35"/>
      <c r="V24" s="35"/>
      <c r="W24" s="35"/>
      <c r="X24" s="100">
        <f>'2007'!I15</f>
        <v>0</v>
      </c>
      <c r="Y24" s="100">
        <f>'2007'!J15</f>
        <v>0</v>
      </c>
      <c r="Z24" s="100">
        <f>'2007'!K15</f>
        <v>-2.5000000000000001E-3</v>
      </c>
      <c r="AA24" s="100">
        <f>'2007'!L15</f>
        <v>0</v>
      </c>
      <c r="AB24" s="37"/>
      <c r="AC24" s="100">
        <f>'2007'!N15</f>
        <v>-2.5000000000000001E-3</v>
      </c>
      <c r="AD24" s="100">
        <f>'2007'!O15</f>
        <v>0</v>
      </c>
      <c r="AE24" s="100">
        <f>'2007'!P15</f>
        <v>0</v>
      </c>
      <c r="AF24" s="100">
        <f>'2007'!Q15</f>
        <v>0</v>
      </c>
      <c r="AG24" s="63">
        <f>'2008'!F12</f>
        <v>0</v>
      </c>
      <c r="AH24" s="63">
        <f>'2008'!G12</f>
        <v>2.5000000000000001E-3</v>
      </c>
      <c r="AI24" s="63">
        <f>'2008'!H12</f>
        <v>5.0000000000000001E-3</v>
      </c>
      <c r="AJ24" s="63">
        <f>'2008'!I12</f>
        <v>2.5000000000000001E-3</v>
      </c>
      <c r="AK24" s="63">
        <f>'2008'!J12</f>
        <v>2.5000000000000001E-3</v>
      </c>
      <c r="AL24" s="63">
        <f>'2008'!K12</f>
        <v>2.5000000000000001E-3</v>
      </c>
      <c r="AM24" s="63">
        <f>'2008'!L12</f>
        <v>0</v>
      </c>
      <c r="AN24" s="63">
        <f>'2008'!M12</f>
        <v>0</v>
      </c>
      <c r="AO24" s="63">
        <f>'2008'!N12</f>
        <v>0</v>
      </c>
      <c r="AP24" s="63">
        <f>'2008'!O12</f>
        <v>0</v>
      </c>
      <c r="AQ24" s="155" t="s">
        <v>58</v>
      </c>
      <c r="AR24" s="63">
        <f>'2008'!Q12</f>
        <v>-5.0000000000000001E-3</v>
      </c>
      <c r="AS24" s="37"/>
      <c r="AT24" s="63">
        <f>'2008'!S12</f>
        <v>-5.0000000000000001E-3</v>
      </c>
      <c r="AU24" s="63">
        <f>'2009'!F11</f>
        <v>-5.0000000000000001E-3</v>
      </c>
      <c r="AV24" s="63">
        <f>'2009'!G11</f>
        <v>0</v>
      </c>
      <c r="AW24" s="63">
        <f>'2009'!H11</f>
        <v>0.01</v>
      </c>
      <c r="AX24" s="63">
        <f>'2009'!I11</f>
        <v>0</v>
      </c>
      <c r="AY24" s="63">
        <f>'2009'!J11</f>
        <v>0</v>
      </c>
      <c r="AZ24" s="63">
        <f>'2009'!K11</f>
        <v>0</v>
      </c>
      <c r="BA24" s="63">
        <f>'2009'!L11</f>
        <v>-5.0000000000000001E-3</v>
      </c>
      <c r="BB24" s="63">
        <f>'2009'!M11</f>
        <v>-5.0000000000000001E-3</v>
      </c>
      <c r="BC24" s="63">
        <f>'2009'!N11</f>
        <v>-5.0000000000000001E-3</v>
      </c>
      <c r="BD24" s="63">
        <f>'2009'!O11</f>
        <v>-5.0000000000000001E-3</v>
      </c>
      <c r="BE24" s="63">
        <f>'2009'!P11</f>
        <v>-5.0000000000000001E-3</v>
      </c>
      <c r="BF24" s="63">
        <f>'2009'!Q11</f>
        <v>-2.5000000000000001E-3</v>
      </c>
      <c r="BG24" s="63">
        <f>'2010'!F11</f>
        <v>-2.5000000000000001E-3</v>
      </c>
      <c r="BH24" s="63">
        <f>'2010'!G11</f>
        <v>-2.5000000000000001E-3</v>
      </c>
      <c r="BI24" s="63">
        <f>'2010'!H11</f>
        <v>-2.5000000000000001E-3</v>
      </c>
      <c r="BJ24" s="63">
        <f>'2010'!I11</f>
        <v>-2.5000000000000001E-3</v>
      </c>
      <c r="BK24" s="63">
        <f>'2010'!J11</f>
        <v>0</v>
      </c>
      <c r="BL24" s="63">
        <f>'2010'!K11</f>
        <v>0</v>
      </c>
      <c r="BM24" s="63">
        <f>'2010'!L11</f>
        <v>0</v>
      </c>
      <c r="BN24" s="63">
        <f>'2010'!M11</f>
        <v>0</v>
      </c>
      <c r="BO24" s="63">
        <f>'2010'!N11</f>
        <v>0</v>
      </c>
      <c r="BP24" s="63">
        <f>'2010'!O11</f>
        <v>0</v>
      </c>
      <c r="BQ24" s="63">
        <f>'2010'!P11</f>
        <v>2.5000000000000001E-3</v>
      </c>
      <c r="BR24" s="103">
        <f>'2010'!Q11</f>
        <v>0</v>
      </c>
      <c r="BS24" s="100">
        <f>'2011'!F12</f>
        <v>0</v>
      </c>
      <c r="BT24" s="100">
        <f>'2011'!G12</f>
        <v>0</v>
      </c>
      <c r="BU24" s="100">
        <f>'2011'!H12</f>
        <v>0</v>
      </c>
      <c r="BV24" s="100">
        <f>'2011'!I12</f>
        <v>0</v>
      </c>
      <c r="BW24" s="100">
        <f>'2011'!J12</f>
        <v>0</v>
      </c>
      <c r="BX24" s="100">
        <f>'2011'!K12</f>
        <v>0</v>
      </c>
      <c r="BY24" s="100">
        <f>'2011'!L12</f>
        <v>0</v>
      </c>
      <c r="BZ24" s="100">
        <f>'2011'!M12</f>
        <v>0</v>
      </c>
      <c r="CA24" s="100">
        <f>'2011'!N12</f>
        <v>0</v>
      </c>
      <c r="CB24" s="100">
        <f>'2011'!O12</f>
        <v>0</v>
      </c>
      <c r="CC24" s="100">
        <f>'2011'!P12</f>
        <v>5.0000000000000001E-3</v>
      </c>
      <c r="CD24" s="100">
        <f>'2011'!Q12</f>
        <v>5.0000000000000001E-3</v>
      </c>
      <c r="CE24" s="100">
        <f>'2012'!F9</f>
        <v>5.0000000000000001E-3</v>
      </c>
      <c r="CF24" s="100">
        <f>'2012'!G9</f>
        <v>0</v>
      </c>
      <c r="CG24" s="100">
        <f>'2012'!H9</f>
        <v>0</v>
      </c>
      <c r="CH24" s="100">
        <f>'2012'!I9</f>
        <v>0</v>
      </c>
      <c r="CI24" s="100">
        <f>'2012'!J9</f>
        <v>0</v>
      </c>
      <c r="CJ24" s="100">
        <f>'2012'!K9</f>
        <v>0</v>
      </c>
      <c r="CK24" s="100">
        <f>'2012'!L9</f>
        <v>0</v>
      </c>
      <c r="CL24" s="100">
        <f>'2012'!M9</f>
        <v>0</v>
      </c>
      <c r="CM24" s="100">
        <f>'2012'!N9</f>
        <v>0</v>
      </c>
      <c r="CN24" s="100">
        <f>'2012'!O9</f>
        <v>0</v>
      </c>
      <c r="CO24" s="100">
        <f>'2012'!P9</f>
        <v>0</v>
      </c>
      <c r="CP24" s="100">
        <f>'2012'!Q9</f>
        <v>0</v>
      </c>
      <c r="CQ24" s="100">
        <f>'2013'!F11</f>
        <v>0</v>
      </c>
      <c r="CR24" s="100">
        <f>'2013'!G11</f>
        <v>0</v>
      </c>
      <c r="CS24" s="100">
        <f>'2013'!H11</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row>
    <row r="25" spans="1:236" ht="13.8" thickBot="1" x14ac:dyDescent="0.3">
      <c r="A25" s="2" t="s">
        <v>21</v>
      </c>
      <c r="B25" s="21">
        <f t="shared" si="0"/>
        <v>14</v>
      </c>
      <c r="C25" s="2">
        <f t="shared" si="1"/>
        <v>11</v>
      </c>
      <c r="D25" s="2">
        <f t="shared" si="2"/>
        <v>41</v>
      </c>
      <c r="E25" s="62">
        <f t="shared" si="3"/>
        <v>66</v>
      </c>
      <c r="F25" s="35"/>
      <c r="G25" s="35"/>
      <c r="H25" s="35"/>
      <c r="I25" s="35"/>
      <c r="J25" s="35"/>
      <c r="K25" s="35"/>
      <c r="L25" s="35"/>
      <c r="M25" s="35"/>
      <c r="N25" s="35"/>
      <c r="O25" s="35"/>
      <c r="P25" s="35"/>
      <c r="Q25" s="35"/>
      <c r="R25" s="35"/>
      <c r="S25" s="35"/>
      <c r="T25" s="35"/>
      <c r="U25" s="35"/>
      <c r="V25" s="35"/>
      <c r="W25" s="35"/>
      <c r="X25" s="35"/>
      <c r="Y25" s="35"/>
      <c r="Z25" s="35"/>
      <c r="AA25" s="37"/>
      <c r="AB25" s="63">
        <f>'2007'!M16</f>
        <v>0</v>
      </c>
      <c r="AC25" s="63">
        <f>'2007'!N16</f>
        <v>0</v>
      </c>
      <c r="AD25" s="63">
        <f>'2007'!O16</f>
        <v>0</v>
      </c>
      <c r="AE25" s="63">
        <f>'2007'!P16</f>
        <v>0</v>
      </c>
      <c r="AF25" s="63">
        <f>'2007'!Q16</f>
        <v>0</v>
      </c>
      <c r="AG25" s="37"/>
      <c r="AH25" s="63">
        <f>'2008'!G13</f>
        <v>0</v>
      </c>
      <c r="AI25" s="63">
        <f>'2008'!H13</f>
        <v>2.5000000000000001E-3</v>
      </c>
      <c r="AJ25" s="63">
        <f>'2008'!I13</f>
        <v>2.5000000000000001E-3</v>
      </c>
      <c r="AK25" s="63">
        <f>'2008'!J13</f>
        <v>2.5000000000000001E-3</v>
      </c>
      <c r="AL25" s="63">
        <f>'2008'!K13</f>
        <v>0</v>
      </c>
      <c r="AM25" s="63">
        <f>'2008'!L13</f>
        <v>0</v>
      </c>
      <c r="AN25" s="63">
        <f>'2008'!M13</f>
        <v>0</v>
      </c>
      <c r="AO25" s="63">
        <f>'2008'!N13</f>
        <v>0</v>
      </c>
      <c r="AP25" s="63">
        <f>'2008'!O13</f>
        <v>0</v>
      </c>
      <c r="AQ25" s="156"/>
      <c r="AR25" s="63">
        <f>'2008'!Q13</f>
        <v>-5.0000000000000001E-3</v>
      </c>
      <c r="AS25" s="63">
        <f>'2008'!R13</f>
        <v>-5.0000000000000001E-3</v>
      </c>
      <c r="AT25" s="63">
        <f>'2008'!S13</f>
        <v>-5.0000000000000001E-3</v>
      </c>
      <c r="AU25" s="37"/>
      <c r="AV25" s="63">
        <f>'2009'!G12</f>
        <v>0</v>
      </c>
      <c r="AW25" s="63">
        <f>'2009'!H12</f>
        <v>0.01</v>
      </c>
      <c r="AX25" s="63">
        <f>'2009'!I12</f>
        <v>0</v>
      </c>
      <c r="AY25" s="63">
        <f>'2009'!J12</f>
        <v>0</v>
      </c>
      <c r="AZ25" s="63">
        <f>'2009'!K12</f>
        <v>0</v>
      </c>
      <c r="BA25" s="37"/>
      <c r="BB25" s="63">
        <f>'2009'!M12</f>
        <v>-5.0000000000000001E-3</v>
      </c>
      <c r="BC25" s="63">
        <f>'2009'!N12</f>
        <v>-5.0000000000000001E-3</v>
      </c>
      <c r="BD25" s="63">
        <f>'2009'!O12</f>
        <v>-5.0000000000000001E-3</v>
      </c>
      <c r="BE25" s="63">
        <f>'2009'!P12</f>
        <v>-5.0000000000000001E-3</v>
      </c>
      <c r="BF25" s="63">
        <f>'2009'!Q12</f>
        <v>-2.5000000000000001E-3</v>
      </c>
      <c r="BG25" s="63">
        <f>'2010'!F12</f>
        <v>-2.5000000000000001E-3</v>
      </c>
      <c r="BH25" s="63">
        <f>'2010'!G12</f>
        <v>0</v>
      </c>
      <c r="BI25" s="63">
        <f>'2010'!H12</f>
        <v>-2.5000000000000001E-3</v>
      </c>
      <c r="BJ25" s="63">
        <f>'2010'!I12</f>
        <v>-2.5000000000000001E-3</v>
      </c>
      <c r="BK25" s="63">
        <f>'2010'!J12</f>
        <v>0</v>
      </c>
      <c r="BL25" s="63">
        <f>'2010'!K12</f>
        <v>0</v>
      </c>
      <c r="BM25" s="63">
        <f>'2010'!L12</f>
        <v>0</v>
      </c>
      <c r="BN25" s="63">
        <f>'2010'!M12</f>
        <v>0</v>
      </c>
      <c r="BO25" s="63">
        <f>'2010'!N12</f>
        <v>0</v>
      </c>
      <c r="BP25" s="63">
        <f>'2010'!O12</f>
        <v>0</v>
      </c>
      <c r="BQ25" s="63">
        <f>'2010'!P12</f>
        <v>2.5000000000000001E-3</v>
      </c>
      <c r="BR25" s="103">
        <f>'2010'!Q12</f>
        <v>2.5000000000000001E-3</v>
      </c>
      <c r="BS25" s="100">
        <f>'2011'!F13</f>
        <v>2.5000000000000001E-3</v>
      </c>
      <c r="BT25" s="100">
        <f>'2011'!G13</f>
        <v>0</v>
      </c>
      <c r="BU25" s="100">
        <f>'2011'!H13</f>
        <v>0</v>
      </c>
      <c r="BV25" s="100">
        <f>'2011'!I13</f>
        <v>0</v>
      </c>
      <c r="BW25" s="100">
        <f>'2011'!J13</f>
        <v>0</v>
      </c>
      <c r="BX25" s="100">
        <f>'2011'!K13</f>
        <v>0</v>
      </c>
      <c r="BY25" s="100">
        <f>'2011'!L13</f>
        <v>0</v>
      </c>
      <c r="BZ25" s="100">
        <f>'2011'!M13</f>
        <v>0</v>
      </c>
      <c r="CA25" s="100">
        <f>'2011'!N13</f>
        <v>2.5000000000000001E-3</v>
      </c>
      <c r="CB25" s="100">
        <f>'2011'!O13</f>
        <v>2.5000000000000001E-3</v>
      </c>
      <c r="CC25" s="100">
        <f>'2011'!P13</f>
        <v>5.0000000000000001E-3</v>
      </c>
      <c r="CD25" s="100">
        <f>'2011'!Q13</f>
        <v>5.0000000000000001E-3</v>
      </c>
      <c r="CE25" s="100">
        <f>'2012'!F10</f>
        <v>5.0000000000000001E-3</v>
      </c>
      <c r="CF25" s="100">
        <f>'2012'!G10</f>
        <v>0</v>
      </c>
      <c r="CG25" s="100">
        <f>'2012'!H10</f>
        <v>2.5000000000000001E-3</v>
      </c>
      <c r="CH25" s="100">
        <f>'2012'!I10</f>
        <v>2.5000000000000001E-3</v>
      </c>
      <c r="CI25" s="100">
        <f>'2012'!J10</f>
        <v>0</v>
      </c>
      <c r="CJ25" s="100">
        <f>'2012'!K10</f>
        <v>0</v>
      </c>
      <c r="CK25" s="100">
        <f>'2012'!L10</f>
        <v>0</v>
      </c>
      <c r="CL25" s="100">
        <f>'2012'!M10</f>
        <v>0</v>
      </c>
      <c r="CM25" s="100">
        <f>'2012'!N10</f>
        <v>0</v>
      </c>
      <c r="CN25" s="100">
        <f>'2012'!O10</f>
        <v>0</v>
      </c>
      <c r="CO25" s="100">
        <f>'2012'!P10</f>
        <v>0</v>
      </c>
      <c r="CP25" s="100">
        <f>'2012'!Q10</f>
        <v>0</v>
      </c>
      <c r="CQ25" s="100">
        <f>'2013'!F12</f>
        <v>0</v>
      </c>
      <c r="CR25" s="100">
        <f>'2013'!G12</f>
        <v>0</v>
      </c>
      <c r="CS25" s="100">
        <f>'2013'!H12</f>
        <v>0</v>
      </c>
      <c r="CT25" s="64"/>
      <c r="CU25" s="64"/>
      <c r="CV25" s="64"/>
      <c r="CW25" s="64"/>
      <c r="CX25" s="64"/>
      <c r="CY25" s="64"/>
      <c r="CZ25" s="64"/>
      <c r="DA25" s="64"/>
      <c r="DB25" s="64"/>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row>
    <row r="26" spans="1:236" ht="13.8" thickBot="1" x14ac:dyDescent="0.3">
      <c r="A26" s="2" t="s">
        <v>64</v>
      </c>
      <c r="B26" s="21">
        <f t="shared" si="0"/>
        <v>18</v>
      </c>
      <c r="C26" s="2">
        <f t="shared" si="1"/>
        <v>35</v>
      </c>
      <c r="D26" s="2">
        <f t="shared" si="2"/>
        <v>90</v>
      </c>
      <c r="E26" s="62">
        <f>SUM(B26:D26)</f>
        <v>143</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156"/>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100">
        <f>+'2011'!I14</f>
        <v>0</v>
      </c>
      <c r="BW26" s="100">
        <f>+'2011'!J14</f>
        <v>0</v>
      </c>
      <c r="BX26" s="100">
        <f>+'2011'!K14</f>
        <v>0</v>
      </c>
      <c r="BY26" s="100">
        <f>+'2011'!L14</f>
        <v>0</v>
      </c>
      <c r="BZ26" s="100">
        <f>+'2011'!M14</f>
        <v>0</v>
      </c>
      <c r="CA26" s="100">
        <f>+'2011'!N14</f>
        <v>0</v>
      </c>
      <c r="CB26" s="100">
        <f>+'2011'!O14</f>
        <v>0</v>
      </c>
      <c r="CC26" s="100">
        <f>+'2011'!P14</f>
        <v>5.0000000000000001E-3</v>
      </c>
      <c r="CD26" s="100">
        <f>+'2011'!Q14</f>
        <v>2.5000000000000001E-3</v>
      </c>
      <c r="CE26" s="100">
        <f>+'2012'!F11</f>
        <v>0</v>
      </c>
      <c r="CF26" s="100">
        <f>+'2012'!G11</f>
        <v>0</v>
      </c>
      <c r="CG26" s="100">
        <f>+'2012'!H11</f>
        <v>0</v>
      </c>
      <c r="CH26" s="100">
        <f>+'2012'!I11</f>
        <v>0</v>
      </c>
      <c r="CI26" s="100">
        <f>+'2012'!J11</f>
        <v>0</v>
      </c>
      <c r="CJ26" s="100">
        <f>+'2012'!K11</f>
        <v>0</v>
      </c>
      <c r="CK26" s="100">
        <f>+'2012'!L11</f>
        <v>-2.5000000000000001E-3</v>
      </c>
      <c r="CL26" s="100">
        <f>+'2012'!M11</f>
        <v>-2.5000000000000001E-3</v>
      </c>
      <c r="CM26" s="100">
        <f>+'2012'!N11</f>
        <v>-2.5000000000000001E-3</v>
      </c>
      <c r="CN26" s="100">
        <f>+'2012'!O11</f>
        <v>-2.5000000000000001E-3</v>
      </c>
      <c r="CO26" s="100">
        <f>+'2012'!P11</f>
        <v>-2.5000000000000001E-3</v>
      </c>
      <c r="CP26" s="100">
        <f>+'2012'!Q11</f>
        <v>-2.5000000000000001E-3</v>
      </c>
      <c r="CQ26" s="100">
        <f>+'2013'!F13</f>
        <v>-2.5000000000000001E-3</v>
      </c>
      <c r="CR26" s="100">
        <f>+'2013'!G13</f>
        <v>-2.5000000000000001E-3</v>
      </c>
      <c r="CS26" s="100">
        <f>+'2013'!H13</f>
        <v>-2.5000000000000001E-3</v>
      </c>
      <c r="CT26" s="100">
        <f>+'2013'!I13</f>
        <v>-2.5000000000000001E-3</v>
      </c>
      <c r="CU26" s="100">
        <f>+'2013'!J13</f>
        <v>-2.5000000000000001E-3</v>
      </c>
      <c r="CV26" s="100">
        <f>+'2013'!K13</f>
        <v>-2.5000000000000001E-3</v>
      </c>
      <c r="CW26" s="100">
        <f>+'2013'!L13</f>
        <v>-2.5000000000000001E-3</v>
      </c>
      <c r="CX26" s="100">
        <f>+'2013'!M13</f>
        <v>-2E-3</v>
      </c>
      <c r="CY26" s="100">
        <f>+'2013'!N13</f>
        <v>-2E-3</v>
      </c>
      <c r="CZ26" s="100">
        <f>+'2013'!O13</f>
        <v>-2E-3</v>
      </c>
      <c r="DA26" s="100">
        <f>+'2013'!P13</f>
        <v>-2E-3</v>
      </c>
      <c r="DB26" s="100">
        <f>+'2013'!Q13</f>
        <v>-2E-3</v>
      </c>
      <c r="DC26" s="100">
        <f>+'2014'!F11</f>
        <v>-1.5E-3</v>
      </c>
      <c r="DD26" s="100">
        <f>+'2014'!G11</f>
        <v>-1.5E-3</v>
      </c>
      <c r="DE26" s="100">
        <f>+'2014'!H11</f>
        <v>-1E-3</v>
      </c>
      <c r="DF26" s="100">
        <f>+'2014'!I11</f>
        <v>-1E-3</v>
      </c>
      <c r="DG26" s="100">
        <f>+'2014'!J11</f>
        <v>-1E-3</v>
      </c>
      <c r="DH26" s="100">
        <f>+'2014'!K11</f>
        <v>-1E-3</v>
      </c>
      <c r="DI26" s="100">
        <f>+'2014'!L11</f>
        <v>-2E-3</v>
      </c>
      <c r="DJ26" s="100">
        <f>+'2014'!M11</f>
        <v>0</v>
      </c>
      <c r="DK26" s="100">
        <f>+'2014'!N11</f>
        <v>0</v>
      </c>
      <c r="DL26" s="100">
        <f>+'2014'!O11</f>
        <v>0</v>
      </c>
      <c r="DM26" s="100">
        <f>+'2014'!P11</f>
        <v>0</v>
      </c>
      <c r="DN26" s="100">
        <f>+'2014'!Q11</f>
        <v>0</v>
      </c>
      <c r="DO26" s="100">
        <f>'2015'!F12</f>
        <v>0</v>
      </c>
      <c r="DP26" s="100">
        <f>'2015'!G12</f>
        <v>0</v>
      </c>
      <c r="DQ26" s="100">
        <f>'2015'!H12</f>
        <v>-1.5E-3</v>
      </c>
      <c r="DR26" s="100">
        <f>'2015'!I12</f>
        <v>-1.5E-3</v>
      </c>
      <c r="DS26" s="100">
        <f>'2015'!J12</f>
        <v>-1.5E-3</v>
      </c>
      <c r="DT26" s="100">
        <f>'2015'!K12</f>
        <v>-1.5E-3</v>
      </c>
      <c r="DU26" s="100">
        <f>'2015'!L12</f>
        <v>-1.5E-3</v>
      </c>
      <c r="DV26" s="100">
        <f>'2015'!M12</f>
        <v>0</v>
      </c>
      <c r="DW26" s="100">
        <f>'2015'!N12</f>
        <v>0</v>
      </c>
      <c r="DX26" s="100">
        <f>'2015'!O12</f>
        <v>0</v>
      </c>
      <c r="DY26" s="100">
        <f>'2015'!P12</f>
        <v>0</v>
      </c>
      <c r="DZ26" s="100">
        <f>'2015'!Q12</f>
        <v>0</v>
      </c>
      <c r="EA26" s="100">
        <f>'2015'!R12</f>
        <v>0</v>
      </c>
      <c r="EB26" s="100">
        <f>'2016'!G11</f>
        <v>0</v>
      </c>
      <c r="EC26" s="100">
        <f>'2016'!H11</f>
        <v>-1.5E-3</v>
      </c>
      <c r="ED26" s="100">
        <f>'2016'!I11</f>
        <v>-1.5E-3</v>
      </c>
      <c r="EE26" s="100">
        <f>'2016'!J11</f>
        <v>-1.5E-3</v>
      </c>
      <c r="EF26" s="100">
        <f>'2016'!K11</f>
        <v>0</v>
      </c>
      <c r="EG26" s="100">
        <f>'2016'!L11</f>
        <v>0</v>
      </c>
      <c r="EH26" s="100">
        <f>'2016'!M11</f>
        <v>0</v>
      </c>
      <c r="EI26" s="100">
        <f>'2016'!N11</f>
        <v>0</v>
      </c>
      <c r="EJ26" s="100">
        <f>'2016'!O11</f>
        <v>0</v>
      </c>
      <c r="EK26" s="100">
        <f>'2016'!P11</f>
        <v>0</v>
      </c>
      <c r="EL26" s="100">
        <f>'2016'!Q11</f>
        <v>0</v>
      </c>
      <c r="EM26" s="100">
        <f>'2016'!R11</f>
        <v>0</v>
      </c>
      <c r="EN26" s="100">
        <f>'2016'!S11</f>
        <v>0</v>
      </c>
      <c r="EO26" s="100">
        <f>'2017'!H10</f>
        <v>0</v>
      </c>
      <c r="EP26" s="100">
        <f>'2017'!I10</f>
        <v>0</v>
      </c>
      <c r="EQ26" s="100">
        <f>'2017'!J10</f>
        <v>0</v>
      </c>
      <c r="ER26" s="100">
        <f>'2017'!K10</f>
        <v>0</v>
      </c>
      <c r="ES26" s="100">
        <f>'2017'!L10</f>
        <v>0</v>
      </c>
      <c r="ET26" s="100">
        <f>'2017'!M10</f>
        <v>0</v>
      </c>
      <c r="EU26" s="100">
        <f>'2017'!N10</f>
        <v>0</v>
      </c>
      <c r="EV26" s="100">
        <f>'2017'!O10</f>
        <v>0</v>
      </c>
      <c r="EW26" s="100">
        <f>'2017'!P10</f>
        <v>0</v>
      </c>
      <c r="EX26" s="100">
        <f>'2017'!Q10</f>
        <v>0</v>
      </c>
      <c r="EY26" s="100">
        <f>'2018'!F9</f>
        <v>0</v>
      </c>
      <c r="EZ26" s="100">
        <f>'2018'!G9</f>
        <v>0</v>
      </c>
      <c r="FA26" s="100">
        <f>'2018'!H9</f>
        <v>0</v>
      </c>
      <c r="FB26" s="100">
        <f>'2018'!I9</f>
        <v>0</v>
      </c>
      <c r="FC26" s="100">
        <f>'2018'!J9</f>
        <v>0</v>
      </c>
      <c r="FD26" s="100">
        <f>'2018'!K9</f>
        <v>0</v>
      </c>
      <c r="FE26" s="100">
        <f>'2018'!L9</f>
        <v>0</v>
      </c>
      <c r="FF26" s="100">
        <f>'2018'!M9</f>
        <v>0</v>
      </c>
      <c r="FG26" s="100">
        <f>'2018'!N9</f>
        <v>0</v>
      </c>
      <c r="FH26" s="100">
        <f>'2018'!O9</f>
        <v>0</v>
      </c>
      <c r="FI26" s="100">
        <f>'2018'!P9</f>
        <v>0</v>
      </c>
      <c r="FJ26" s="100">
        <f>'2018'!Q9</f>
        <v>0</v>
      </c>
      <c r="FK26" s="100">
        <f>'2019'!F10</f>
        <v>0</v>
      </c>
      <c r="FL26" s="100">
        <f>'2019'!G10</f>
        <v>0</v>
      </c>
      <c r="FM26" s="100">
        <f>'2019'!H10</f>
        <v>0</v>
      </c>
      <c r="FN26" s="100">
        <f>'2019'!I10</f>
        <v>0</v>
      </c>
      <c r="FO26" s="100">
        <f>'2019'!J10</f>
        <v>0</v>
      </c>
      <c r="FP26" s="100">
        <f>'2019'!K10</f>
        <v>0</v>
      </c>
      <c r="FQ26" s="100">
        <f>'2019'!L10</f>
        <v>0</v>
      </c>
      <c r="FR26" s="100">
        <f>'2019'!M10</f>
        <v>0</v>
      </c>
      <c r="FS26" s="100">
        <f>'2019'!N10</f>
        <v>0</v>
      </c>
      <c r="FT26" s="100">
        <f>'2019'!O10</f>
        <v>0</v>
      </c>
      <c r="FU26" s="100">
        <f>'2019'!P10</f>
        <v>0</v>
      </c>
      <c r="FV26" s="100">
        <f>'2019'!Q10</f>
        <v>0</v>
      </c>
      <c r="FW26" s="100">
        <f>'2020'!F10</f>
        <v>0</v>
      </c>
      <c r="FX26" s="100">
        <f>'2020'!G10</f>
        <v>0</v>
      </c>
      <c r="FY26" s="100">
        <f>'2020'!H10</f>
        <v>0</v>
      </c>
      <c r="FZ26" s="100">
        <f>'2020'!I10</f>
        <v>0</v>
      </c>
      <c r="GA26" s="100">
        <f>'2020'!J10</f>
        <v>0</v>
      </c>
      <c r="GB26" s="100">
        <f>'2020'!K10</f>
        <v>-1.5E-3</v>
      </c>
      <c r="GC26" s="100">
        <f>'2020'!L10</f>
        <v>-1.5E-3</v>
      </c>
      <c r="GD26" s="100">
        <f>'2020'!M10</f>
        <v>0</v>
      </c>
      <c r="GE26" s="100">
        <f>'2020'!N10</f>
        <v>0</v>
      </c>
      <c r="GF26" s="66"/>
      <c r="GG26" s="100">
        <f>'2020'!P10</f>
        <v>0</v>
      </c>
      <c r="GH26" s="100">
        <f>'2020'!Q10</f>
        <v>0</v>
      </c>
      <c r="GI26" s="100">
        <f>'2021'!F9</f>
        <v>0</v>
      </c>
      <c r="GJ26" s="100">
        <f>'2021'!G9</f>
        <v>0</v>
      </c>
      <c r="GK26" s="100">
        <f>'2021'!H9</f>
        <v>0</v>
      </c>
      <c r="GL26" s="100">
        <f>'2021'!I9</f>
        <v>0</v>
      </c>
      <c r="GM26" s="100">
        <f>'2021'!J9</f>
        <v>0</v>
      </c>
      <c r="GN26" s="100">
        <f>'2021'!K9</f>
        <v>3.0000000000000001E-3</v>
      </c>
      <c r="GO26" s="100">
        <f>'2021'!L9</f>
        <v>3.0000000000000001E-3</v>
      </c>
      <c r="GP26" s="100">
        <f>'2021'!M9</f>
        <v>3.0000000000000001E-3</v>
      </c>
      <c r="GQ26" s="100">
        <f>'2021'!N9</f>
        <v>1.5E-3</v>
      </c>
      <c r="GR26" s="100">
        <f>'2021'!O9</f>
        <v>1.5E-3</v>
      </c>
      <c r="GS26" s="100">
        <f>'2021'!P9</f>
        <v>3.0000000000000001E-3</v>
      </c>
      <c r="GT26" s="100">
        <f>'2021'!Q9</f>
        <v>3.0000000000000001E-3</v>
      </c>
      <c r="GU26" s="100">
        <f>+'2022'!F9</f>
        <v>5.0000000000000001E-3</v>
      </c>
      <c r="GV26" s="100">
        <f>+'2022'!G9</f>
        <v>5.0000000000000001E-3</v>
      </c>
      <c r="GW26" s="100">
        <f>+'2022'!H9</f>
        <v>0.01</v>
      </c>
      <c r="GX26" s="100">
        <f>+'2022'!I9</f>
        <v>0.01</v>
      </c>
      <c r="GY26" s="100">
        <f>+'2022'!J9</f>
        <v>5.0000000000000001E-3</v>
      </c>
      <c r="GZ26" s="100">
        <f>+'2022'!K9</f>
        <v>1.8500000000000003E-2</v>
      </c>
      <c r="HA26" s="100">
        <f>+'2022'!L9</f>
        <v>0.02</v>
      </c>
      <c r="HB26" s="100">
        <f>+'2022'!M9</f>
        <v>0.01</v>
      </c>
      <c r="HC26" s="66"/>
      <c r="HD26" s="100">
        <f>+'2022'!O9</f>
        <v>1.2500000000000001E-2</v>
      </c>
      <c r="HE26" s="100">
        <f>+'2022'!P9</f>
        <v>0</v>
      </c>
      <c r="HF26" s="100">
        <f>+'2022'!Q9</f>
        <v>0</v>
      </c>
      <c r="HG26" s="100">
        <f>+'2022'!R9</f>
        <v>0</v>
      </c>
      <c r="HH26" s="100">
        <f>+'2023'!F10</f>
        <v>0</v>
      </c>
      <c r="HI26" s="100">
        <f>+'2023'!G10</f>
        <v>0</v>
      </c>
      <c r="HJ26" s="100">
        <f>+'2023'!H10</f>
        <v>0</v>
      </c>
      <c r="HK26" s="105"/>
      <c r="HL26" s="105"/>
      <c r="HM26" s="105"/>
      <c r="HN26" s="105"/>
      <c r="HO26" s="105"/>
      <c r="HP26" s="105"/>
      <c r="HQ26" s="105"/>
      <c r="HR26" s="105"/>
      <c r="HS26" s="105"/>
      <c r="HT26" s="105"/>
      <c r="HU26" s="105"/>
      <c r="HV26" s="105"/>
      <c r="HW26" s="105"/>
      <c r="HX26" s="105"/>
      <c r="HY26" s="105"/>
      <c r="HZ26" s="105"/>
      <c r="IA26" s="105"/>
      <c r="IB26" s="105"/>
    </row>
    <row r="27" spans="1:236" x14ac:dyDescent="0.25">
      <c r="A27" s="2" t="s">
        <v>5</v>
      </c>
      <c r="B27" s="21">
        <f t="shared" si="0"/>
        <v>12</v>
      </c>
      <c r="C27" s="2">
        <f>COUNTIF(F27:IU27,"&lt;0")</f>
        <v>5</v>
      </c>
      <c r="D27" s="2">
        <f t="shared" si="2"/>
        <v>24</v>
      </c>
      <c r="E27" s="62">
        <f t="shared" si="3"/>
        <v>41</v>
      </c>
      <c r="F27" s="63">
        <f>'2005.10-2005.12'!F15</f>
        <v>0</v>
      </c>
      <c r="G27" s="63">
        <f>'2005.10-2005.12'!G15</f>
        <v>0</v>
      </c>
      <c r="H27" s="63">
        <f>'2005.10-2005.12'!H15</f>
        <v>0</v>
      </c>
      <c r="I27" s="63">
        <f>'2006'!F15</f>
        <v>0</v>
      </c>
      <c r="J27" s="63">
        <f>'2006'!G15</f>
        <v>0</v>
      </c>
      <c r="K27" s="63">
        <f>'2006'!H15</f>
        <v>0</v>
      </c>
      <c r="L27" s="63">
        <f>'2006'!I15</f>
        <v>0</v>
      </c>
      <c r="M27" s="63">
        <f>'2006'!J15</f>
        <v>0</v>
      </c>
      <c r="N27" s="63">
        <f>'2006'!K15</f>
        <v>2.5000000000000001E-3</v>
      </c>
      <c r="O27" s="63">
        <f>'2006'!L15</f>
        <v>5.0000000000000001E-3</v>
      </c>
      <c r="P27" s="63">
        <f>'2006'!M15</f>
        <v>5.0000000000000001E-3</v>
      </c>
      <c r="Q27" s="63">
        <f>'2006'!N15</f>
        <v>5.0000000000000001E-3</v>
      </c>
      <c r="R27" s="63">
        <f>'2006'!O15</f>
        <v>2.5000000000000001E-3</v>
      </c>
      <c r="S27" s="63">
        <f>'2006'!P15</f>
        <v>2.5000000000000001E-3</v>
      </c>
      <c r="T27" s="63">
        <f>'2006'!Q15</f>
        <v>0</v>
      </c>
      <c r="U27" s="63">
        <f>'2007'!F17</f>
        <v>0</v>
      </c>
      <c r="V27" s="63">
        <f>'2007'!G17</f>
        <v>0</v>
      </c>
      <c r="W27" s="63">
        <f>'2007'!H17</f>
        <v>0</v>
      </c>
      <c r="X27" s="63">
        <f>'2007'!I17</f>
        <v>0</v>
      </c>
      <c r="Y27" s="63">
        <f>'2007'!J17</f>
        <v>0</v>
      </c>
      <c r="Z27" s="63">
        <f>'2007'!K17</f>
        <v>-2.5000000000000001E-3</v>
      </c>
      <c r="AA27" s="63">
        <f>'2007'!L17</f>
        <v>0</v>
      </c>
      <c r="AB27" s="63">
        <f>'2007'!M17</f>
        <v>0</v>
      </c>
      <c r="AC27" s="63">
        <f>'2007'!N17</f>
        <v>-2.5000000000000001E-3</v>
      </c>
      <c r="AD27" s="63">
        <f>'2007'!O17</f>
        <v>0</v>
      </c>
      <c r="AE27" s="63">
        <f>'2007'!P17</f>
        <v>0</v>
      </c>
      <c r="AF27" s="63">
        <f>'2007'!Q17</f>
        <v>0</v>
      </c>
      <c r="AG27" s="63">
        <f>'2008'!F14</f>
        <v>2.5000000000000001E-3</v>
      </c>
      <c r="AH27" s="63">
        <f>'2008'!G14</f>
        <v>2.5000000000000001E-3</v>
      </c>
      <c r="AI27" s="63">
        <f>'2008'!H14</f>
        <v>5.0000000000000001E-3</v>
      </c>
      <c r="AJ27" s="63">
        <f>'2008'!I14</f>
        <v>2.5000000000000001E-3</v>
      </c>
      <c r="AK27" s="63">
        <f>'2008'!J14</f>
        <v>2.5000000000000001E-3</v>
      </c>
      <c r="AL27" s="63">
        <f>'2008'!K14</f>
        <v>2.5000000000000001E-3</v>
      </c>
      <c r="AM27" s="63">
        <f>'2008'!L14</f>
        <v>0</v>
      </c>
      <c r="AN27" s="63">
        <f>'2008'!M14</f>
        <v>0</v>
      </c>
      <c r="AO27" s="63">
        <f>'2008'!N14</f>
        <v>0</v>
      </c>
      <c r="AP27" s="63">
        <f>'2008'!O14</f>
        <v>0</v>
      </c>
      <c r="AQ27" s="156"/>
      <c r="AR27" s="63">
        <f>'2008'!Q14</f>
        <v>-5.0000000000000001E-3</v>
      </c>
      <c r="AS27" s="63">
        <f>'2008'!R14</f>
        <v>0</v>
      </c>
      <c r="AT27" s="63">
        <f>'2008'!S14</f>
        <v>-5.0000000000000001E-3</v>
      </c>
      <c r="AU27" s="63">
        <f>'2009'!F13</f>
        <v>-5.0000000000000001E-3</v>
      </c>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row>
    <row r="28" spans="1:236" ht="13.8" thickBot="1" x14ac:dyDescent="0.3">
      <c r="A28" s="99" t="s">
        <v>82</v>
      </c>
      <c r="B28" s="21">
        <f t="shared" si="0"/>
        <v>0</v>
      </c>
      <c r="C28" s="2">
        <f>COUNTIF(F28:IU28,"&lt;0")</f>
        <v>11</v>
      </c>
      <c r="D28" s="2">
        <f t="shared" si="2"/>
        <v>8</v>
      </c>
      <c r="E28" s="62">
        <f t="shared" si="3"/>
        <v>19</v>
      </c>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56"/>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100">
        <f>+'2023'!H11</f>
        <v>0</v>
      </c>
      <c r="HK28" s="100">
        <f>+'2023'!I11</f>
        <v>0</v>
      </c>
      <c r="HL28" s="100">
        <f>+'2023'!J11</f>
        <v>0</v>
      </c>
      <c r="HM28" s="100">
        <f>+'2023'!K11</f>
        <v>0</v>
      </c>
      <c r="HN28" s="100">
        <f>+'2023'!L11</f>
        <v>0</v>
      </c>
      <c r="HO28" s="100">
        <f>+'2023'!M11</f>
        <v>0</v>
      </c>
      <c r="HP28" s="100">
        <f>+'2023'!N11</f>
        <v>0</v>
      </c>
      <c r="HQ28" s="100">
        <f>+'2023'!O11</f>
        <v>-7.4999999999999997E-3</v>
      </c>
      <c r="HR28" s="100">
        <f>+'2023'!P11</f>
        <v>-7.4999999999999997E-3</v>
      </c>
      <c r="HS28" s="100">
        <f>+'2023'!Q11</f>
        <v>-7.4999999999999997E-3</v>
      </c>
      <c r="HT28" s="100">
        <f>+'2024'!F10</f>
        <v>-0.01</v>
      </c>
      <c r="HU28" s="100">
        <f>+'2024'!G10</f>
        <v>-0.01</v>
      </c>
      <c r="HV28" s="100">
        <f>+'2024'!H10</f>
        <v>-7.4999999999999997E-3</v>
      </c>
      <c r="HW28" s="100">
        <f>+'2024'!I10</f>
        <v>-5.0000000000000001E-3</v>
      </c>
      <c r="HX28" s="100">
        <f>+'2024'!J10</f>
        <v>-5.0000000000000001E-3</v>
      </c>
      <c r="HY28" s="100">
        <f>+'2024'!K10</f>
        <v>-2.5000000000000001E-3</v>
      </c>
      <c r="HZ28" s="100">
        <f>+'2024'!L10</f>
        <v>-2.5000000000000001E-3</v>
      </c>
      <c r="IA28" s="100">
        <f>+'2024'!M10</f>
        <v>0</v>
      </c>
      <c r="IB28" s="100">
        <f>+'2024'!N10</f>
        <v>-2.5000000000000001E-3</v>
      </c>
    </row>
    <row r="29" spans="1:236" ht="13.8" thickBot="1" x14ac:dyDescent="0.3">
      <c r="A29" s="99" t="s">
        <v>67</v>
      </c>
      <c r="B29" s="21">
        <f t="shared" si="0"/>
        <v>16</v>
      </c>
      <c r="C29" s="2">
        <f t="shared" si="1"/>
        <v>36</v>
      </c>
      <c r="D29" s="2">
        <f t="shared" si="2"/>
        <v>73</v>
      </c>
      <c r="E29" s="62">
        <f>SUM(B29:D29)</f>
        <v>125</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56"/>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105"/>
      <c r="CG29" s="105"/>
      <c r="CH29" s="105"/>
      <c r="CI29" s="105"/>
      <c r="CJ29" s="105"/>
      <c r="CK29" s="105"/>
      <c r="CL29" s="105"/>
      <c r="CM29" s="105"/>
      <c r="CN29" s="105"/>
      <c r="CO29" s="105"/>
      <c r="CP29" s="105"/>
      <c r="CQ29" s="105"/>
      <c r="CR29" s="105"/>
      <c r="CS29" s="109">
        <f>'2013'!H13</f>
        <v>-2.5000000000000001E-3</v>
      </c>
      <c r="CT29" s="66"/>
      <c r="CU29" s="100">
        <f>'2013'!J13</f>
        <v>-2.5000000000000001E-3</v>
      </c>
      <c r="CV29" s="100">
        <f>'2013'!K13</f>
        <v>-2.5000000000000001E-3</v>
      </c>
      <c r="CW29" s="100">
        <f>'2013'!L13</f>
        <v>-2.5000000000000001E-3</v>
      </c>
      <c r="CX29" s="100">
        <f>'2013'!M13</f>
        <v>-2E-3</v>
      </c>
      <c r="CY29" s="100">
        <f>'2013'!N13</f>
        <v>-2E-3</v>
      </c>
      <c r="CZ29" s="100">
        <f>'2013'!O13</f>
        <v>-2E-3</v>
      </c>
      <c r="DA29" s="66"/>
      <c r="DB29" s="130">
        <f>'2013'!Q13</f>
        <v>-2E-3</v>
      </c>
      <c r="DC29" s="100">
        <f>+'2014'!F12</f>
        <v>-1.5E-3</v>
      </c>
      <c r="DD29" s="100">
        <f>+'2014'!G12</f>
        <v>-1.5E-3</v>
      </c>
      <c r="DE29" s="100">
        <f>+'2014'!H12</f>
        <v>-1E-3</v>
      </c>
      <c r="DF29" s="100">
        <f>+'2014'!I12</f>
        <v>-1E-3</v>
      </c>
      <c r="DG29" s="100">
        <f>+'2014'!J12</f>
        <v>-1E-3</v>
      </c>
      <c r="DH29" s="100">
        <f>+'2014'!K12</f>
        <v>-1E-3</v>
      </c>
      <c r="DI29" s="100">
        <f>+'2014'!L12</f>
        <v>-2E-3</v>
      </c>
      <c r="DJ29" s="100">
        <f>+'2014'!M12</f>
        <v>0</v>
      </c>
      <c r="DK29" s="100">
        <f>+'2014'!N12</f>
        <v>0</v>
      </c>
      <c r="DL29" s="100">
        <f>+'2014'!O12</f>
        <v>0</v>
      </c>
      <c r="DM29" s="100">
        <f>+'2014'!P12</f>
        <v>0</v>
      </c>
      <c r="DN29" s="100">
        <f>+'2014'!Q12</f>
        <v>0</v>
      </c>
      <c r="DO29" s="100">
        <f>'2015'!F13</f>
        <v>0</v>
      </c>
      <c r="DP29" s="100">
        <f>'2015'!G13</f>
        <v>0</v>
      </c>
      <c r="DQ29" s="100">
        <f>'2015'!H13</f>
        <v>-1.5E-3</v>
      </c>
      <c r="DR29" s="100">
        <f>'2015'!I13</f>
        <v>-1.5E-3</v>
      </c>
      <c r="DS29" s="100">
        <f>'2015'!J13</f>
        <v>-1.5E-3</v>
      </c>
      <c r="DT29" s="100">
        <f>'2015'!K13</f>
        <v>-1.5E-3</v>
      </c>
      <c r="DU29" s="100">
        <f>'2015'!L13</f>
        <v>-1.5E-3</v>
      </c>
      <c r="DV29" s="100">
        <f>'2015'!M13</f>
        <v>0</v>
      </c>
      <c r="DW29" s="100">
        <f>'2015'!N13</f>
        <v>0</v>
      </c>
      <c r="DX29" s="100">
        <f>'2015'!O13</f>
        <v>0</v>
      </c>
      <c r="DY29" s="66"/>
      <c r="DZ29" s="100">
        <f>'2015'!Q13</f>
        <v>0</v>
      </c>
      <c r="EA29" s="100">
        <f>'2015'!R13</f>
        <v>0</v>
      </c>
      <c r="EB29" s="100">
        <f>'2016'!G12</f>
        <v>0</v>
      </c>
      <c r="EC29" s="100">
        <f>'2016'!H12</f>
        <v>-1.5E-3</v>
      </c>
      <c r="ED29" s="100">
        <f>'2016'!I12</f>
        <v>-1.5E-3</v>
      </c>
      <c r="EE29" s="100">
        <f>'2016'!J12</f>
        <v>-1.5E-3</v>
      </c>
      <c r="EF29" s="100">
        <f>'2016'!K12</f>
        <v>0</v>
      </c>
      <c r="EG29" s="100">
        <f>'2016'!L12</f>
        <v>0</v>
      </c>
      <c r="EH29" s="100">
        <f>'2016'!M12</f>
        <v>0</v>
      </c>
      <c r="EI29" s="100">
        <f>'2016'!N12</f>
        <v>0</v>
      </c>
      <c r="EJ29" s="100">
        <f>'2016'!O12</f>
        <v>0</v>
      </c>
      <c r="EK29" s="100">
        <f>'2016'!P12</f>
        <v>0</v>
      </c>
      <c r="EL29" s="100">
        <f>'2016'!Q12</f>
        <v>0</v>
      </c>
      <c r="EM29" s="100">
        <f>'2016'!R12</f>
        <v>0</v>
      </c>
      <c r="EN29" s="100">
        <f>'2016'!S12</f>
        <v>0</v>
      </c>
      <c r="EO29" s="100">
        <f>'2017'!H11</f>
        <v>0</v>
      </c>
      <c r="EP29" s="100">
        <f>'2017'!I11</f>
        <v>0</v>
      </c>
      <c r="EQ29" s="100">
        <f>'2017'!J11</f>
        <v>0</v>
      </c>
      <c r="ER29" s="100">
        <f>'2017'!K11</f>
        <v>0</v>
      </c>
      <c r="ES29" s="66"/>
      <c r="ET29" s="66"/>
      <c r="EU29" s="100">
        <f>'2017'!N11</f>
        <v>0</v>
      </c>
      <c r="EV29" s="66"/>
      <c r="EW29" s="100">
        <f>'2017'!P11</f>
        <v>0</v>
      </c>
      <c r="EX29" s="66"/>
      <c r="EY29" s="100">
        <f>'2018'!F10</f>
        <v>0</v>
      </c>
      <c r="EZ29" s="100">
        <f>'2018'!G10</f>
        <v>0</v>
      </c>
      <c r="FA29" s="100">
        <f>'2018'!H10</f>
        <v>0</v>
      </c>
      <c r="FB29" s="100">
        <f>'2018'!I10</f>
        <v>0</v>
      </c>
      <c r="FC29" s="66"/>
      <c r="FD29" s="100">
        <f>'2018'!K10</f>
        <v>0</v>
      </c>
      <c r="FE29" s="100">
        <f>'2018'!L10</f>
        <v>0</v>
      </c>
      <c r="FF29" s="66"/>
      <c r="FG29" s="100">
        <f>'2018'!N10</f>
        <v>0</v>
      </c>
      <c r="FH29" s="100">
        <f>'2018'!O10</f>
        <v>0</v>
      </c>
      <c r="FI29" s="100">
        <f>'2018'!P10</f>
        <v>0</v>
      </c>
      <c r="FJ29" s="100">
        <f>'2018'!Q10</f>
        <v>0</v>
      </c>
      <c r="FK29" s="100">
        <f>'2019'!F11</f>
        <v>0</v>
      </c>
      <c r="FL29" s="100">
        <f>'2019'!G11</f>
        <v>0</v>
      </c>
      <c r="FM29" s="100">
        <f>'2019'!H11</f>
        <v>0</v>
      </c>
      <c r="FN29" s="100">
        <f>'2019'!I11</f>
        <v>0</v>
      </c>
      <c r="FO29" s="100">
        <f>'2019'!J11</f>
        <v>0</v>
      </c>
      <c r="FP29" s="100">
        <f>'2019'!K11</f>
        <v>0</v>
      </c>
      <c r="FQ29" s="100">
        <f>'2019'!L11</f>
        <v>0</v>
      </c>
      <c r="FR29" s="100">
        <f>'2019'!M11</f>
        <v>0</v>
      </c>
      <c r="FS29" s="100">
        <f>'2019'!N11</f>
        <v>0</v>
      </c>
      <c r="FT29" s="100">
        <f>'2019'!O11</f>
        <v>0</v>
      </c>
      <c r="FU29" s="100">
        <f>'2019'!P11</f>
        <v>0</v>
      </c>
      <c r="FV29" s="100">
        <f>'2019'!Q11</f>
        <v>0</v>
      </c>
      <c r="FW29" s="100">
        <f>'2020'!F10</f>
        <v>0</v>
      </c>
      <c r="FX29" s="100">
        <f>'2020'!G10</f>
        <v>0</v>
      </c>
      <c r="FY29" s="100">
        <f>'2020'!H10</f>
        <v>0</v>
      </c>
      <c r="FZ29" s="100">
        <f>'2020'!I10</f>
        <v>0</v>
      </c>
      <c r="GA29" s="100">
        <f>'2020'!J10</f>
        <v>0</v>
      </c>
      <c r="GB29" s="100">
        <f>'2020'!K10</f>
        <v>-1.5E-3</v>
      </c>
      <c r="GC29" s="100">
        <f>'2020'!L10</f>
        <v>-1.5E-3</v>
      </c>
      <c r="GD29" s="66"/>
      <c r="GE29" s="100">
        <f>'2020'!N10</f>
        <v>0</v>
      </c>
      <c r="GF29" s="100">
        <f>'2020'!O10</f>
        <v>0</v>
      </c>
      <c r="GG29" s="100">
        <f>'2020'!P10</f>
        <v>0</v>
      </c>
      <c r="GH29" s="100">
        <f>'2020'!Q10</f>
        <v>0</v>
      </c>
      <c r="GI29" s="100">
        <f>'2021'!F10</f>
        <v>0</v>
      </c>
      <c r="GJ29" s="100">
        <f>'2021'!G10</f>
        <v>0</v>
      </c>
      <c r="GK29" s="100">
        <f>'2021'!H10</f>
        <v>0</v>
      </c>
      <c r="GL29" s="100">
        <f>'2021'!I10</f>
        <v>0</v>
      </c>
      <c r="GM29" s="100">
        <f>'2021'!J10</f>
        <v>0</v>
      </c>
      <c r="GN29" s="100">
        <f>'2021'!K10</f>
        <v>3.0000000000000001E-3</v>
      </c>
      <c r="GO29" s="100">
        <f>'2021'!L10</f>
        <v>3.0000000000000001E-3</v>
      </c>
      <c r="GP29" s="100">
        <f>'2021'!M10</f>
        <v>3.0000000000000001E-3</v>
      </c>
      <c r="GQ29" s="100">
        <f>'2021'!N10</f>
        <v>1.5E-3</v>
      </c>
      <c r="GR29" s="100">
        <f>'2021'!O10</f>
        <v>1.5E-3</v>
      </c>
      <c r="GS29" s="100">
        <f>'2021'!P10</f>
        <v>3.0000000000000001E-3</v>
      </c>
      <c r="GT29" s="100">
        <f>'2021'!Q10</f>
        <v>3.0000000000000001E-3</v>
      </c>
      <c r="GU29" s="100">
        <f>+'2022'!F10</f>
        <v>5.0000000000000001E-3</v>
      </c>
      <c r="GV29" s="100">
        <f>+'2022'!G10</f>
        <v>5.0000000000000001E-3</v>
      </c>
      <c r="GW29" s="100">
        <f>+'2022'!H10</f>
        <v>0.01</v>
      </c>
      <c r="GX29" s="100">
        <f>+'2022'!I10</f>
        <v>0.01</v>
      </c>
      <c r="GY29" s="100">
        <f>+'2022'!J10</f>
        <v>5.0000000000000001E-3</v>
      </c>
      <c r="GZ29" s="100">
        <f>+'2022'!K10</f>
        <v>1.8500000000000003E-2</v>
      </c>
      <c r="HA29" s="100">
        <f>+'2022'!L10</f>
        <v>0.02</v>
      </c>
      <c r="HB29" s="66"/>
      <c r="HC29" s="100">
        <f>+'2022'!N10</f>
        <v>0.01</v>
      </c>
      <c r="HD29" s="100">
        <f>+'2022'!O10</f>
        <v>1.2500000000000001E-2</v>
      </c>
      <c r="HE29" s="66"/>
      <c r="HF29" s="66"/>
      <c r="HG29" s="100">
        <f>+'2022'!R10</f>
        <v>0</v>
      </c>
      <c r="HH29" s="100">
        <f>+'2023'!F12</f>
        <v>0</v>
      </c>
      <c r="HI29" s="66"/>
      <c r="HJ29" s="66"/>
      <c r="HK29" s="100">
        <f>+'2023'!I12</f>
        <v>0</v>
      </c>
      <c r="HL29" s="100">
        <f>+'2023'!J12</f>
        <v>0</v>
      </c>
      <c r="HM29" s="100">
        <f>+'2023'!K12</f>
        <v>0</v>
      </c>
      <c r="HN29" s="100">
        <f>+'2023'!L12</f>
        <v>0</v>
      </c>
      <c r="HO29" s="100">
        <f>+'2023'!M12</f>
        <v>0</v>
      </c>
      <c r="HP29" s="100">
        <f>+'2023'!N12</f>
        <v>0</v>
      </c>
      <c r="HQ29" s="100">
        <f>+'2023'!O12</f>
        <v>-7.4999999999999997E-3</v>
      </c>
      <c r="HR29" s="100">
        <f>+'2023'!P12</f>
        <v>-7.4999999999999997E-3</v>
      </c>
      <c r="HS29" s="100">
        <f>+'2023'!Q12</f>
        <v>-7.4999999999999997E-3</v>
      </c>
      <c r="HT29" s="100">
        <f>+'2024'!F11</f>
        <v>-7.4999999999999997E-3</v>
      </c>
      <c r="HU29" s="100">
        <f>+'2024'!G11</f>
        <v>-0.01</v>
      </c>
      <c r="HV29" s="100">
        <f>+'2024'!H11</f>
        <v>-7.4999999999999997E-3</v>
      </c>
      <c r="HW29" s="100">
        <f>+'2024'!I11</f>
        <v>-5.0000000000000001E-3</v>
      </c>
      <c r="HX29" s="100">
        <f>+'2024'!J11</f>
        <v>-5.0000000000000001E-3</v>
      </c>
      <c r="HY29" s="100">
        <f>+'2024'!K11</f>
        <v>-2.5000000000000001E-3</v>
      </c>
      <c r="HZ29" s="100">
        <f>+'2024'!L11</f>
        <v>-2.5000000000000001E-3</v>
      </c>
      <c r="IA29" s="100">
        <f>+'2024'!M11</f>
        <v>0</v>
      </c>
      <c r="IB29" s="100">
        <f>+'2024'!N11</f>
        <v>-2.5000000000000001E-3</v>
      </c>
    </row>
    <row r="30" spans="1:236" ht="13.8" thickBot="1" x14ac:dyDescent="0.3">
      <c r="A30" s="2" t="s">
        <v>73</v>
      </c>
      <c r="B30" s="21">
        <f t="shared" si="0"/>
        <v>0</v>
      </c>
      <c r="C30" s="2">
        <f t="shared" si="1"/>
        <v>3</v>
      </c>
      <c r="D30" s="2">
        <f t="shared" si="2"/>
        <v>52</v>
      </c>
      <c r="E30" s="62">
        <f t="shared" ref="E30" si="7">SUM(B30:D30)</f>
        <v>55</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56"/>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100">
        <f>'2015'!N14</f>
        <v>0</v>
      </c>
      <c r="DX30" s="100">
        <f>'2015'!O14</f>
        <v>0</v>
      </c>
      <c r="DY30" s="100">
        <f>'2015'!P14</f>
        <v>0</v>
      </c>
      <c r="DZ30" s="100">
        <f>'2015'!Q14</f>
        <v>0</v>
      </c>
      <c r="EA30" s="100">
        <f>'2015'!R14</f>
        <v>0</v>
      </c>
      <c r="EB30" s="100">
        <f>'2016'!G13</f>
        <v>0</v>
      </c>
      <c r="EC30" s="100">
        <f>'2016'!H13</f>
        <v>-1.5E-3</v>
      </c>
      <c r="ED30" s="100">
        <f>'2016'!I13</f>
        <v>-1.5E-3</v>
      </c>
      <c r="EE30" s="100">
        <f>'2016'!J13</f>
        <v>-1.5E-3</v>
      </c>
      <c r="EF30" s="100">
        <f>'2016'!K13</f>
        <v>0</v>
      </c>
      <c r="EG30" s="66"/>
      <c r="EH30" s="100">
        <f>'2016'!M13</f>
        <v>0</v>
      </c>
      <c r="EI30" s="100">
        <f>'2016'!N13</f>
        <v>0</v>
      </c>
      <c r="EJ30" s="100">
        <f>'2016'!O13</f>
        <v>0</v>
      </c>
      <c r="EK30" s="100">
        <f>'2016'!P13</f>
        <v>0</v>
      </c>
      <c r="EL30" s="100">
        <f>'2016'!Q13</f>
        <v>0</v>
      </c>
      <c r="EM30" s="100">
        <f>'2016'!R13</f>
        <v>0</v>
      </c>
      <c r="EN30" s="100">
        <f>'2016'!S13</f>
        <v>0</v>
      </c>
      <c r="EO30" s="100">
        <f>'2017'!H12</f>
        <v>0</v>
      </c>
      <c r="EP30" s="100">
        <f>'2017'!I12</f>
        <v>0</v>
      </c>
      <c r="EQ30" s="100">
        <f>'2017'!J12</f>
        <v>0</v>
      </c>
      <c r="ER30" s="100">
        <f>'2017'!K12</f>
        <v>0</v>
      </c>
      <c r="ES30" s="100">
        <f>'2017'!L12</f>
        <v>0</v>
      </c>
      <c r="ET30" s="100">
        <f>'2017'!M12</f>
        <v>0</v>
      </c>
      <c r="EU30" s="100">
        <f>'2017'!N12</f>
        <v>0</v>
      </c>
      <c r="EV30" s="66"/>
      <c r="EW30" s="100">
        <f>'2017'!P12</f>
        <v>0</v>
      </c>
      <c r="EX30" s="100">
        <f>'2017'!Q12</f>
        <v>0</v>
      </c>
      <c r="EY30" s="100">
        <f>'2018'!F11</f>
        <v>0</v>
      </c>
      <c r="EZ30" s="100">
        <f>'2018'!G11</f>
        <v>0</v>
      </c>
      <c r="FA30" s="100">
        <f>'2018'!H11</f>
        <v>0</v>
      </c>
      <c r="FB30" s="100">
        <f>'2018'!I11</f>
        <v>0</v>
      </c>
      <c r="FC30" s="100">
        <f>'2018'!J11</f>
        <v>0</v>
      </c>
      <c r="FD30" s="100">
        <f>'2018'!K11</f>
        <v>0</v>
      </c>
      <c r="FE30" s="100">
        <f>'2018'!L11</f>
        <v>0</v>
      </c>
      <c r="FF30" s="100">
        <f>'2018'!M11</f>
        <v>0</v>
      </c>
      <c r="FG30" s="100">
        <f>'2018'!N11</f>
        <v>0</v>
      </c>
      <c r="FH30" s="100">
        <f>'2018'!O11</f>
        <v>0</v>
      </c>
      <c r="FI30" s="100">
        <f>'2018'!P11</f>
        <v>0</v>
      </c>
      <c r="FJ30" s="100">
        <f>'2018'!Q11</f>
        <v>0</v>
      </c>
      <c r="FK30" s="100">
        <f>'2019'!F12</f>
        <v>0</v>
      </c>
      <c r="FL30" s="100">
        <f>'2019'!G12</f>
        <v>0</v>
      </c>
      <c r="FM30" s="100">
        <f>'2019'!H12</f>
        <v>0</v>
      </c>
      <c r="FN30" s="100">
        <f>'2019'!I12</f>
        <v>0</v>
      </c>
      <c r="FO30" s="100">
        <f>'2019'!J12</f>
        <v>0</v>
      </c>
      <c r="FP30" s="100">
        <f>'2019'!K12</f>
        <v>0</v>
      </c>
      <c r="FQ30" s="100">
        <f>'2019'!L12</f>
        <v>0</v>
      </c>
      <c r="FR30" s="100">
        <f>'2019'!M12</f>
        <v>0</v>
      </c>
      <c r="FS30" s="100">
        <f>'2019'!N12</f>
        <v>0</v>
      </c>
      <c r="FT30" s="100">
        <f>'2019'!O12</f>
        <v>0</v>
      </c>
      <c r="FU30" s="100">
        <f>'2019'!P12</f>
        <v>0</v>
      </c>
      <c r="FV30" s="100">
        <f>'2019'!Q12</f>
        <v>0</v>
      </c>
      <c r="FW30" s="100">
        <f>'2020'!F11</f>
        <v>0</v>
      </c>
      <c r="FX30" s="100">
        <f>'2020'!G11</f>
        <v>0</v>
      </c>
      <c r="FY30" s="100">
        <f>'2020'!H11</f>
        <v>0</v>
      </c>
      <c r="FZ30" s="100">
        <f>'2020'!I11</f>
        <v>0</v>
      </c>
      <c r="GA30" s="100">
        <f>'2020'!J11</f>
        <v>0</v>
      </c>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row>
    <row r="31" spans="1:236" ht="13.5" customHeight="1" thickBot="1" x14ac:dyDescent="0.3">
      <c r="A31" s="2" t="s">
        <v>10</v>
      </c>
      <c r="B31" s="21">
        <f t="shared" si="0"/>
        <v>7</v>
      </c>
      <c r="C31" s="2">
        <f t="shared" si="1"/>
        <v>20</v>
      </c>
      <c r="D31" s="2">
        <f t="shared" si="2"/>
        <v>38</v>
      </c>
      <c r="E31" s="62">
        <f t="shared" si="3"/>
        <v>65</v>
      </c>
      <c r="F31" s="63">
        <f>'2005.10-2005.12'!F16</f>
        <v>0</v>
      </c>
      <c r="G31" s="63">
        <f>'2005.10-2005.12'!G16</f>
        <v>0</v>
      </c>
      <c r="H31" s="63">
        <f>'2005.10-2005.12'!H16</f>
        <v>0</v>
      </c>
      <c r="I31" s="63">
        <f>'2006'!F16</f>
        <v>0</v>
      </c>
      <c r="J31" s="63">
        <f>'2006'!G16</f>
        <v>0</v>
      </c>
      <c r="K31" s="63">
        <f>'2006'!H16</f>
        <v>0</v>
      </c>
      <c r="L31" s="63">
        <f>'2006'!I16</f>
        <v>0</v>
      </c>
      <c r="M31" s="63">
        <f>'2006'!J16</f>
        <v>0</v>
      </c>
      <c r="N31" s="63">
        <f>'2006'!K16</f>
        <v>0</v>
      </c>
      <c r="O31" s="63">
        <f>'2006'!L16</f>
        <v>5.0000000000000001E-3</v>
      </c>
      <c r="P31" s="63">
        <f>'2006'!M16</f>
        <v>5.0000000000000001E-3</v>
      </c>
      <c r="Q31" s="63">
        <f>'2006'!N16</f>
        <v>5.0000000000000001E-3</v>
      </c>
      <c r="R31" s="63">
        <f>'2006'!O16</f>
        <v>0</v>
      </c>
      <c r="S31" s="63">
        <f>'2006'!P16</f>
        <v>0</v>
      </c>
      <c r="T31" s="63">
        <f>'2006'!Q16</f>
        <v>0</v>
      </c>
      <c r="U31" s="63">
        <f>'2007'!F18</f>
        <v>0</v>
      </c>
      <c r="V31" s="63">
        <f>'2007'!G18</f>
        <v>0</v>
      </c>
      <c r="W31" s="63">
        <f>'2007'!H18</f>
        <v>0</v>
      </c>
      <c r="X31" s="63">
        <f>'2007'!I18</f>
        <v>0</v>
      </c>
      <c r="Y31" s="63">
        <f>'2007'!J18</f>
        <v>-2.5000000000000001E-3</v>
      </c>
      <c r="Z31" s="63">
        <f>'2007'!K18</f>
        <v>-2.5000000000000001E-3</v>
      </c>
      <c r="AA31" s="37"/>
      <c r="AB31" s="63">
        <f>'2007'!M18</f>
        <v>-2.5000000000000001E-3</v>
      </c>
      <c r="AC31" s="63">
        <f>'2007'!N18</f>
        <v>-2.5000000000000001E-3</v>
      </c>
      <c r="AD31" s="63">
        <f>'2007'!O18</f>
        <v>-2.5000000000000001E-3</v>
      </c>
      <c r="AE31" s="63">
        <f>'2007'!P18</f>
        <v>-2.5000000000000001E-3</v>
      </c>
      <c r="AF31" s="63">
        <f>'2007'!Q18</f>
        <v>0</v>
      </c>
      <c r="AG31" s="63">
        <f>'2008'!F15</f>
        <v>0</v>
      </c>
      <c r="AH31" s="63">
        <f>'2008'!G15</f>
        <v>0</v>
      </c>
      <c r="AI31" s="63">
        <f>'2008'!H15</f>
        <v>5.0000000000000001E-3</v>
      </c>
      <c r="AJ31" s="63">
        <f>'2008'!I15</f>
        <v>0</v>
      </c>
      <c r="AK31" s="63">
        <f>'2008'!J15</f>
        <v>0</v>
      </c>
      <c r="AL31" s="63">
        <f>'2008'!K15</f>
        <v>0</v>
      </c>
      <c r="AM31" s="63">
        <f>'2008'!L15</f>
        <v>0</v>
      </c>
      <c r="AN31" s="63">
        <f>'2008'!M15</f>
        <v>0</v>
      </c>
      <c r="AO31" s="63">
        <f>'2008'!N15</f>
        <v>0</v>
      </c>
      <c r="AP31" s="63">
        <f>'2008'!O15</f>
        <v>0</v>
      </c>
      <c r="AQ31" s="156"/>
      <c r="AR31" s="63">
        <f>'2008'!Q15</f>
        <v>-5.0000000000000001E-3</v>
      </c>
      <c r="AS31" s="63">
        <f>'2008'!R15</f>
        <v>-5.0000000000000001E-3</v>
      </c>
      <c r="AT31" s="63">
        <f>'2008'!S15</f>
        <v>-0.01</v>
      </c>
      <c r="AU31" s="63">
        <f>'2009'!F14</f>
        <v>-0.01</v>
      </c>
      <c r="AV31" s="63">
        <f>'2009'!G14</f>
        <v>0</v>
      </c>
      <c r="AW31" s="63">
        <f>'2009'!H14</f>
        <v>0</v>
      </c>
      <c r="AX31" s="63">
        <f>'2009'!I14</f>
        <v>0</v>
      </c>
      <c r="AY31" s="63">
        <f>'2009'!J14</f>
        <v>0</v>
      </c>
      <c r="AZ31" s="63">
        <f>'2009'!K14</f>
        <v>0</v>
      </c>
      <c r="BA31" s="63">
        <f>'2009'!L14</f>
        <v>-0.01</v>
      </c>
      <c r="BB31" s="63">
        <f>'2009'!M14</f>
        <v>-5.0000000000000001E-3</v>
      </c>
      <c r="BC31" s="63">
        <f>'2009'!N14</f>
        <v>-5.0000000000000001E-3</v>
      </c>
      <c r="BD31" s="63">
        <f>'2009'!O14</f>
        <v>-7.4999999999999997E-3</v>
      </c>
      <c r="BE31" s="63">
        <f>'2009'!P14</f>
        <v>-7.4999999999999997E-3</v>
      </c>
      <c r="BF31" s="63">
        <f>'2009'!Q14</f>
        <v>-2.5000000000000001E-3</v>
      </c>
      <c r="BG31" s="63">
        <f>'2010'!F13</f>
        <v>-5.0000000000000001E-3</v>
      </c>
      <c r="BH31" s="63">
        <f>'2010'!G13</f>
        <v>-5.0000000000000001E-3</v>
      </c>
      <c r="BI31" s="63">
        <f>'2010'!H13</f>
        <v>-5.0000000000000001E-3</v>
      </c>
      <c r="BJ31" s="63">
        <f>'2010'!I13</f>
        <v>-5.0000000000000001E-3</v>
      </c>
      <c r="BK31" s="63">
        <f>'2010'!J13</f>
        <v>0</v>
      </c>
      <c r="BL31" s="63">
        <f>'2010'!K13</f>
        <v>0</v>
      </c>
      <c r="BM31" s="63">
        <f>'2010'!L13</f>
        <v>0</v>
      </c>
      <c r="BN31" s="63">
        <f>'2010'!M13</f>
        <v>0</v>
      </c>
      <c r="BO31" s="63">
        <f>'2010'!N13</f>
        <v>0</v>
      </c>
      <c r="BP31" s="63">
        <f>'2010'!O13</f>
        <v>0</v>
      </c>
      <c r="BQ31" s="63">
        <f>'2010'!P13</f>
        <v>2.5000000000000001E-3</v>
      </c>
      <c r="BR31" s="103">
        <f>'2010'!Q13</f>
        <v>2.5000000000000001E-3</v>
      </c>
      <c r="BS31" s="100">
        <f>'2011'!F15</f>
        <v>2.5000000000000001E-3</v>
      </c>
      <c r="BT31" s="100">
        <f>'2011'!G15</f>
        <v>0</v>
      </c>
      <c r="BU31" s="35"/>
      <c r="BV31" s="35"/>
      <c r="BW31" s="35"/>
      <c r="BX31" s="35"/>
      <c r="BY31" s="35"/>
      <c r="BZ31" s="35"/>
      <c r="CA31" s="35"/>
      <c r="CB31" s="35"/>
      <c r="CC31" s="35"/>
      <c r="CD31" s="35"/>
      <c r="CE31" s="35"/>
      <c r="CF31" s="105"/>
      <c r="CG31" s="105"/>
      <c r="CH31" s="105"/>
      <c r="CI31" s="105"/>
      <c r="CJ31" s="105"/>
      <c r="CK31" s="105"/>
      <c r="CL31" s="105"/>
      <c r="CM31" s="105"/>
      <c r="CN31" s="105"/>
      <c r="CO31" s="105"/>
      <c r="CP31" s="105"/>
      <c r="CQ31" s="105"/>
      <c r="CR31" s="105"/>
      <c r="CS31" s="105"/>
      <c r="CT31" s="64"/>
      <c r="CU31" s="64"/>
      <c r="CV31" s="64"/>
      <c r="CW31" s="64"/>
      <c r="CX31" s="64"/>
      <c r="CY31" s="64"/>
      <c r="CZ31" s="64"/>
      <c r="DA31" s="64"/>
      <c r="DB31" s="64"/>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row>
    <row r="32" spans="1:236" ht="13.8" thickBot="1" x14ac:dyDescent="0.3">
      <c r="A32" s="2" t="s">
        <v>6</v>
      </c>
      <c r="B32" s="21">
        <f t="shared" si="0"/>
        <v>8</v>
      </c>
      <c r="C32" s="2">
        <f t="shared" si="1"/>
        <v>7</v>
      </c>
      <c r="D32" s="2">
        <f t="shared" si="2"/>
        <v>26</v>
      </c>
      <c r="E32" s="62">
        <f t="shared" si="3"/>
        <v>41</v>
      </c>
      <c r="F32" s="63">
        <f>'2005.10-2005.12'!F17</f>
        <v>0</v>
      </c>
      <c r="G32" s="63">
        <f>'2005.10-2005.12'!G17</f>
        <v>0</v>
      </c>
      <c r="H32" s="63">
        <f>'2005.10-2005.12'!H17</f>
        <v>0</v>
      </c>
      <c r="I32" s="63">
        <f>'2006'!F17</f>
        <v>0</v>
      </c>
      <c r="J32" s="63">
        <f>'2006'!G17</f>
        <v>0</v>
      </c>
      <c r="K32" s="63">
        <f>'2006'!H17</f>
        <v>0</v>
      </c>
      <c r="L32" s="63">
        <f>'2006'!I17</f>
        <v>0</v>
      </c>
      <c r="M32" s="63">
        <f>'2006'!J17</f>
        <v>0</v>
      </c>
      <c r="N32" s="63">
        <f>'2006'!K17</f>
        <v>0</v>
      </c>
      <c r="O32" s="63">
        <f>'2006'!L17</f>
        <v>5.0000000000000001E-3</v>
      </c>
      <c r="P32" s="63">
        <f>'2006'!M17</f>
        <v>5.0000000000000001E-3</v>
      </c>
      <c r="Q32" s="63">
        <f>'2006'!N17</f>
        <v>5.0000000000000001E-3</v>
      </c>
      <c r="R32" s="63">
        <f>'2006'!O17</f>
        <v>2.5000000000000001E-3</v>
      </c>
      <c r="S32" s="63">
        <f>'2006'!P17</f>
        <v>0</v>
      </c>
      <c r="T32" s="63">
        <f>'2006'!Q17</f>
        <v>0</v>
      </c>
      <c r="U32" s="63">
        <f>'2007'!F19</f>
        <v>0</v>
      </c>
      <c r="V32" s="63">
        <f>'2007'!G19</f>
        <v>0</v>
      </c>
      <c r="W32" s="63">
        <f>'2007'!H19</f>
        <v>0</v>
      </c>
      <c r="X32" s="63">
        <f>'2007'!I19</f>
        <v>0</v>
      </c>
      <c r="Y32" s="63">
        <f>'2007'!J19</f>
        <v>-2.5000000000000001E-3</v>
      </c>
      <c r="Z32" s="63">
        <f>'2007'!K19</f>
        <v>-2.5000000000000001E-3</v>
      </c>
      <c r="AA32" s="63">
        <f>'2007'!L19</f>
        <v>0</v>
      </c>
      <c r="AB32" s="63">
        <f>'2007'!M19</f>
        <v>0</v>
      </c>
      <c r="AC32" s="63">
        <f>'2007'!N19</f>
        <v>-2.5000000000000001E-3</v>
      </c>
      <c r="AD32" s="63">
        <f>'2007'!O19</f>
        <v>-2.5000000000000001E-3</v>
      </c>
      <c r="AE32" s="63">
        <f>'2007'!P19</f>
        <v>0</v>
      </c>
      <c r="AF32" s="63">
        <f>'2007'!Q19</f>
        <v>0</v>
      </c>
      <c r="AG32" s="63">
        <f>'2008'!F16</f>
        <v>0</v>
      </c>
      <c r="AH32" s="63">
        <f>'2008'!G16</f>
        <v>0</v>
      </c>
      <c r="AI32" s="63">
        <f>'2008'!H16</f>
        <v>5.0000000000000001E-3</v>
      </c>
      <c r="AJ32" s="63">
        <f>'2008'!I16</f>
        <v>2.5000000000000001E-3</v>
      </c>
      <c r="AK32" s="63">
        <f>'2008'!J16</f>
        <v>2.5000000000000001E-3</v>
      </c>
      <c r="AL32" s="63">
        <f>'2008'!K16</f>
        <v>2.5000000000000001E-3</v>
      </c>
      <c r="AM32" s="63">
        <f>'2008'!L16</f>
        <v>0</v>
      </c>
      <c r="AN32" s="63">
        <f>'2008'!M16</f>
        <v>0</v>
      </c>
      <c r="AO32" s="63">
        <f>'2008'!N16</f>
        <v>0</v>
      </c>
      <c r="AP32" s="63">
        <f>'2008'!O16</f>
        <v>0</v>
      </c>
      <c r="AQ32" s="156"/>
      <c r="AR32" s="63">
        <f>'2008'!Q16</f>
        <v>-5.0000000000000001E-3</v>
      </c>
      <c r="AS32" s="63">
        <f>'2008'!R16</f>
        <v>0</v>
      </c>
      <c r="AT32" s="63">
        <f>'2008'!S16</f>
        <v>-7.4999999999999997E-3</v>
      </c>
      <c r="AU32" s="63">
        <f>'2009'!F15</f>
        <v>-5.0000000000000001E-3</v>
      </c>
      <c r="AV32" s="35"/>
      <c r="AW32" s="35"/>
      <c r="AX32" s="35"/>
      <c r="AY32" s="35"/>
      <c r="AZ32" s="35"/>
      <c r="BA32" s="35"/>
      <c r="BB32" s="35"/>
      <c r="BC32" s="35"/>
      <c r="BD32" s="35"/>
      <c r="BE32" s="35"/>
      <c r="BF32" s="35"/>
      <c r="BG32" s="35"/>
      <c r="BH32" s="35"/>
      <c r="BI32" s="35"/>
      <c r="BJ32" s="35"/>
      <c r="BK32" s="35"/>
      <c r="BL32" s="35"/>
      <c r="BM32" s="35"/>
      <c r="BN32" s="35"/>
      <c r="BO32" s="35"/>
      <c r="BP32" s="35"/>
      <c r="BQ32" s="35"/>
      <c r="BR32" s="97"/>
      <c r="BS32" s="35"/>
      <c r="BT32" s="35"/>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row>
    <row r="33" spans="1:236" ht="13.8" thickBot="1" x14ac:dyDescent="0.3">
      <c r="A33" s="2" t="s">
        <v>77</v>
      </c>
      <c r="B33" s="21">
        <f t="shared" si="0"/>
        <v>17</v>
      </c>
      <c r="C33" s="2">
        <f t="shared" si="1"/>
        <v>2</v>
      </c>
      <c r="D33" s="2">
        <f t="shared" si="2"/>
        <v>53</v>
      </c>
      <c r="E33" s="62">
        <f t="shared" si="3"/>
        <v>72</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56"/>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3"/>
      <c r="BS33" s="122"/>
      <c r="BT33" s="122"/>
      <c r="BU33" s="122"/>
      <c r="BV33" s="122"/>
      <c r="BW33" s="122"/>
      <c r="BX33" s="122"/>
      <c r="BY33" s="122"/>
      <c r="BZ33" s="122"/>
      <c r="CA33" s="122"/>
      <c r="CB33" s="122"/>
      <c r="CC33" s="122"/>
      <c r="CD33" s="122"/>
      <c r="CE33" s="122"/>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35"/>
      <c r="EK33" s="35"/>
      <c r="EL33" s="35"/>
      <c r="EM33" s="35"/>
      <c r="EN33" s="35"/>
      <c r="EO33" s="100">
        <f>'2017'!H13</f>
        <v>0</v>
      </c>
      <c r="EP33" s="100">
        <f>'2017'!I13</f>
        <v>0</v>
      </c>
      <c r="EQ33" s="100">
        <f>'2017'!J13</f>
        <v>0</v>
      </c>
      <c r="ER33" s="100">
        <f>'2017'!K13</f>
        <v>0</v>
      </c>
      <c r="ES33" s="100">
        <f>'2017'!L13</f>
        <v>0</v>
      </c>
      <c r="ET33" s="100">
        <f>'2017'!M13</f>
        <v>0</v>
      </c>
      <c r="EU33" s="100">
        <f>'2017'!N13</f>
        <v>0</v>
      </c>
      <c r="EV33" s="100">
        <f>'2017'!O13</f>
        <v>0</v>
      </c>
      <c r="EW33" s="100">
        <f>'2017'!P13</f>
        <v>0</v>
      </c>
      <c r="EX33" s="100">
        <f>'2017'!Q13</f>
        <v>0</v>
      </c>
      <c r="EY33" s="100">
        <f>'2018'!F12</f>
        <v>0</v>
      </c>
      <c r="EZ33" s="100">
        <f>'2018'!G12</f>
        <v>0</v>
      </c>
      <c r="FA33" s="100">
        <f>'2018'!H12</f>
        <v>0</v>
      </c>
      <c r="FB33" s="100">
        <f>'2018'!I12</f>
        <v>0</v>
      </c>
      <c r="FC33" s="100">
        <f>'2018'!J12</f>
        <v>0</v>
      </c>
      <c r="FD33" s="100">
        <f>'2018'!K12</f>
        <v>0</v>
      </c>
      <c r="FE33" s="100">
        <f>'2018'!L12</f>
        <v>0</v>
      </c>
      <c r="FF33" s="100">
        <f>'2018'!M12</f>
        <v>0</v>
      </c>
      <c r="FG33" s="100">
        <f>'2018'!N12</f>
        <v>0</v>
      </c>
      <c r="FH33" s="100">
        <f>'2018'!O12</f>
        <v>0</v>
      </c>
      <c r="FI33" s="100">
        <f>'2018'!P12</f>
        <v>0</v>
      </c>
      <c r="FJ33" s="100">
        <f>'2018'!Q12</f>
        <v>0</v>
      </c>
      <c r="FK33" s="100">
        <f>'2019'!F13</f>
        <v>0</v>
      </c>
      <c r="FL33" s="100">
        <f>'2019'!G13</f>
        <v>0</v>
      </c>
      <c r="FM33" s="100">
        <f>'2019'!H13</f>
        <v>0</v>
      </c>
      <c r="FN33" s="100">
        <f>'2019'!I13</f>
        <v>0</v>
      </c>
      <c r="FO33" s="100">
        <f>'2019'!J13</f>
        <v>0</v>
      </c>
      <c r="FP33" s="100">
        <f>'2019'!K13</f>
        <v>0</v>
      </c>
      <c r="FQ33" s="100">
        <f>'2019'!L13</f>
        <v>0</v>
      </c>
      <c r="FR33" s="100">
        <f>'2019'!M13</f>
        <v>0</v>
      </c>
      <c r="FS33" s="100">
        <f>'2019'!N13</f>
        <v>0</v>
      </c>
      <c r="FT33" s="100">
        <f>'2019'!O13</f>
        <v>0</v>
      </c>
      <c r="FU33" s="100">
        <f>'2019'!P13</f>
        <v>0</v>
      </c>
      <c r="FV33" s="100">
        <f>'2019'!Q13</f>
        <v>0</v>
      </c>
      <c r="FW33" s="100">
        <f>'2020'!F12</f>
        <v>0</v>
      </c>
      <c r="FX33" s="100">
        <f>'2020'!G12</f>
        <v>0</v>
      </c>
      <c r="FY33" s="100">
        <f>'2020'!H12</f>
        <v>0</v>
      </c>
      <c r="FZ33" s="100">
        <f>'2020'!I12</f>
        <v>0</v>
      </c>
      <c r="GA33" s="100">
        <f>'2020'!J12</f>
        <v>0</v>
      </c>
      <c r="GB33" s="100">
        <f>'2020'!K12</f>
        <v>-1.5E-3</v>
      </c>
      <c r="GC33" s="100">
        <f>'2020'!L12</f>
        <v>-1.5E-3</v>
      </c>
      <c r="GD33" s="100">
        <f>'2020'!M12</f>
        <v>0</v>
      </c>
      <c r="GE33" s="100">
        <f>'2020'!N12</f>
        <v>0</v>
      </c>
      <c r="GF33" s="66"/>
      <c r="GG33" s="100">
        <f>'2020'!P12</f>
        <v>0</v>
      </c>
      <c r="GH33" s="100">
        <f>'2020'!Q12</f>
        <v>0</v>
      </c>
      <c r="GI33" s="100">
        <f>'2021'!F11</f>
        <v>0</v>
      </c>
      <c r="GJ33" s="100">
        <f>'2021'!G11</f>
        <v>0</v>
      </c>
      <c r="GK33" s="100">
        <f>'2021'!H11</f>
        <v>0</v>
      </c>
      <c r="GL33" s="100">
        <f>'2021'!I11</f>
        <v>0</v>
      </c>
      <c r="GM33" s="100">
        <f>'2021'!J11</f>
        <v>0</v>
      </c>
      <c r="GN33" s="100">
        <f>'2021'!K11</f>
        <v>3.0000000000000001E-3</v>
      </c>
      <c r="GO33" s="100">
        <f>'2021'!L11</f>
        <v>3.0000000000000001E-3</v>
      </c>
      <c r="GP33" s="100">
        <f>'2021'!M11</f>
        <v>3.0000000000000001E-3</v>
      </c>
      <c r="GQ33" s="100">
        <f>'2021'!N11</f>
        <v>1.5E-3</v>
      </c>
      <c r="GR33" s="100">
        <f>'2021'!O11</f>
        <v>1.5E-3</v>
      </c>
      <c r="GS33" s="100">
        <f>'2021'!P11</f>
        <v>3.0000000000000001E-3</v>
      </c>
      <c r="GT33" s="100">
        <f>'2021'!Q11</f>
        <v>3.0000000000000001E-3</v>
      </c>
      <c r="GU33" s="100">
        <f>+'2022'!F11</f>
        <v>5.0000000000000001E-3</v>
      </c>
      <c r="GV33" s="100">
        <f>+'2022'!G11</f>
        <v>5.0000000000000001E-3</v>
      </c>
      <c r="GW33" s="100">
        <f>+'2022'!H11</f>
        <v>0.01</v>
      </c>
      <c r="GX33" s="100">
        <f>+'2022'!I11</f>
        <v>0.01</v>
      </c>
      <c r="GY33" s="100">
        <f>+'2022'!J11</f>
        <v>5.0000000000000001E-3</v>
      </c>
      <c r="GZ33" s="100">
        <f>+'2022'!K11</f>
        <v>1.8500000000000003E-2</v>
      </c>
      <c r="HA33" s="100">
        <f>+'2022'!L11</f>
        <v>0.02</v>
      </c>
      <c r="HB33" s="100">
        <f>+'2022'!M11</f>
        <v>0.01</v>
      </c>
      <c r="HC33" s="100">
        <f>+'2022'!N11</f>
        <v>0.01</v>
      </c>
      <c r="HD33" s="100">
        <f>+'2022'!O11</f>
        <v>1.2500000000000001E-2</v>
      </c>
      <c r="HE33" s="100">
        <f>+'2022'!P11</f>
        <v>0</v>
      </c>
      <c r="HF33" s="100">
        <f>+'2022'!Q11</f>
        <v>0</v>
      </c>
      <c r="HG33" s="100">
        <f>+'2022'!R11</f>
        <v>0</v>
      </c>
      <c r="HH33" s="100">
        <f>+'2023'!F13</f>
        <v>0</v>
      </c>
      <c r="HI33" s="100">
        <f>+'2023'!G13</f>
        <v>0</v>
      </c>
      <c r="HJ33" s="35"/>
      <c r="HK33" s="35"/>
      <c r="HL33" s="35"/>
      <c r="HM33" s="35"/>
      <c r="HN33" s="35"/>
      <c r="HO33" s="35"/>
      <c r="HP33" s="35"/>
      <c r="HQ33" s="35"/>
      <c r="HR33" s="35"/>
      <c r="HS33" s="35"/>
      <c r="HT33" s="35"/>
      <c r="HU33" s="35"/>
      <c r="HV33" s="35"/>
      <c r="HW33" s="35"/>
      <c r="HX33" s="35"/>
      <c r="HY33" s="35"/>
      <c r="HZ33" s="35"/>
      <c r="IA33" s="35"/>
      <c r="IB33" s="35"/>
    </row>
    <row r="34" spans="1:236" ht="13.8" thickBot="1" x14ac:dyDescent="0.3">
      <c r="A34" s="99" t="s">
        <v>79</v>
      </c>
      <c r="B34" s="21">
        <f t="shared" si="0"/>
        <v>14</v>
      </c>
      <c r="C34" s="2">
        <f t="shared" si="1"/>
        <v>13</v>
      </c>
      <c r="D34" s="2">
        <f t="shared" si="2"/>
        <v>34</v>
      </c>
      <c r="E34" s="62">
        <f>SUM(B34:D34)</f>
        <v>61</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56"/>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100">
        <f>'2019'!I14</f>
        <v>0</v>
      </c>
      <c r="FO34" s="100">
        <f>'2019'!J14</f>
        <v>0</v>
      </c>
      <c r="FP34" s="100">
        <f>'2019'!K14</f>
        <v>0</v>
      </c>
      <c r="FQ34" s="100">
        <f>'2019'!L14</f>
        <v>0</v>
      </c>
      <c r="FR34" s="100">
        <f>'2019'!M14</f>
        <v>0</v>
      </c>
      <c r="FS34" s="100">
        <f>'2019'!N14</f>
        <v>0</v>
      </c>
      <c r="FT34" s="100">
        <f>'2019'!O14</f>
        <v>0</v>
      </c>
      <c r="FU34" s="100">
        <f>'2019'!P14</f>
        <v>0</v>
      </c>
      <c r="FV34" s="100">
        <f>'2019'!Q14</f>
        <v>0</v>
      </c>
      <c r="FW34" s="100">
        <f>'2020'!F13</f>
        <v>0</v>
      </c>
      <c r="FX34" s="100">
        <f>'2020'!G13</f>
        <v>0</v>
      </c>
      <c r="FY34" s="100">
        <f>'2020'!H13</f>
        <v>0</v>
      </c>
      <c r="FZ34" s="100">
        <f>'2020'!I13</f>
        <v>0</v>
      </c>
      <c r="GA34" s="100">
        <f>'2020'!J13</f>
        <v>0</v>
      </c>
      <c r="GB34" s="100">
        <f>'2020'!K13</f>
        <v>-1.5E-3</v>
      </c>
      <c r="GC34" s="100">
        <f>'2020'!L13</f>
        <v>-1.5E-3</v>
      </c>
      <c r="GD34" s="100">
        <f>'2020'!M13</f>
        <v>0</v>
      </c>
      <c r="GE34" s="100">
        <f>'2020'!N13</f>
        <v>0</v>
      </c>
      <c r="GF34" s="100">
        <f>'2020'!O13</f>
        <v>0</v>
      </c>
      <c r="GG34" s="100">
        <f>'2020'!P13</f>
        <v>0</v>
      </c>
      <c r="GH34" s="100">
        <f>'2020'!Q13</f>
        <v>0</v>
      </c>
      <c r="GI34" s="100">
        <f>'2021'!F12</f>
        <v>0</v>
      </c>
      <c r="GJ34" s="100">
        <f>'2021'!G12</f>
        <v>0</v>
      </c>
      <c r="GK34" s="100">
        <f>'2021'!H12</f>
        <v>0</v>
      </c>
      <c r="GL34" s="100">
        <f>'2021'!I12</f>
        <v>0</v>
      </c>
      <c r="GM34" s="100">
        <f>'2021'!J12</f>
        <v>0</v>
      </c>
      <c r="GN34" s="100">
        <f>'2021'!K12</f>
        <v>3.0000000000000001E-3</v>
      </c>
      <c r="GO34" s="100">
        <f>'2021'!L12</f>
        <v>3.0000000000000001E-3</v>
      </c>
      <c r="GP34" s="100">
        <f>'2021'!M12</f>
        <v>3.0000000000000001E-3</v>
      </c>
      <c r="GQ34" s="66"/>
      <c r="GR34" s="66"/>
      <c r="GS34" s="100">
        <f>+'2021'!P12</f>
        <v>3.0000000000000001E-3</v>
      </c>
      <c r="GT34" s="100">
        <f>+'2021'!Q12</f>
        <v>3.0000000000000001E-3</v>
      </c>
      <c r="GU34" s="100">
        <f>+'2022'!F12</f>
        <v>5.0000000000000001E-3</v>
      </c>
      <c r="GV34" s="100">
        <f>+'2022'!G12</f>
        <v>5.0000000000000001E-3</v>
      </c>
      <c r="GW34" s="100">
        <f>+'2022'!H12</f>
        <v>0.01</v>
      </c>
      <c r="GX34" s="100">
        <f>+'2022'!I12</f>
        <v>0.01</v>
      </c>
      <c r="GY34" s="100">
        <f>+'2022'!J12</f>
        <v>5.0000000000000001E-3</v>
      </c>
      <c r="GZ34" s="100">
        <f>+'2022'!K12</f>
        <v>1.8500000000000003E-2</v>
      </c>
      <c r="HA34" s="100">
        <f>+'2022'!L12</f>
        <v>0.02</v>
      </c>
      <c r="HB34" s="100">
        <f>+'2022'!M12</f>
        <v>0.01</v>
      </c>
      <c r="HC34" s="66"/>
      <c r="HD34" s="100">
        <f>+'2022'!O12</f>
        <v>1.2500000000000001E-2</v>
      </c>
      <c r="HE34" s="100">
        <f>+'2022'!P12</f>
        <v>0</v>
      </c>
      <c r="HF34" s="100">
        <f>+'2022'!Q12</f>
        <v>0</v>
      </c>
      <c r="HG34" s="100">
        <f>+'2022'!R12</f>
        <v>0</v>
      </c>
      <c r="HH34" s="100">
        <f>+'2023'!F14</f>
        <v>0</v>
      </c>
      <c r="HI34" s="66"/>
      <c r="HJ34" s="100">
        <f>+'2023'!H14</f>
        <v>0</v>
      </c>
      <c r="HK34" s="100">
        <f>+'2023'!I14</f>
        <v>0</v>
      </c>
      <c r="HL34" s="100">
        <f>+'2023'!J14</f>
        <v>0</v>
      </c>
      <c r="HM34" s="100">
        <f>+'2023'!K14</f>
        <v>0</v>
      </c>
      <c r="HN34" s="100">
        <f>+'2023'!L14</f>
        <v>0</v>
      </c>
      <c r="HO34" s="66"/>
      <c r="HP34" s="100">
        <f>+'2023'!N14</f>
        <v>0</v>
      </c>
      <c r="HQ34" s="100">
        <f>+'2023'!O14</f>
        <v>-7.4999999999999997E-3</v>
      </c>
      <c r="HR34" s="100">
        <f>+'2023'!P14</f>
        <v>-7.4999999999999997E-3</v>
      </c>
      <c r="HS34" s="100">
        <f>+'2023'!Q14</f>
        <v>-7.4999999999999997E-3</v>
      </c>
      <c r="HT34" s="100">
        <f>+'2024'!F12</f>
        <v>-0.01</v>
      </c>
      <c r="HU34" s="100">
        <f>+'2024'!G12</f>
        <v>-0.01</v>
      </c>
      <c r="HV34" s="100">
        <f>+'2024'!H12</f>
        <v>-7.4999999999999997E-3</v>
      </c>
      <c r="HW34" s="100">
        <f>+'2024'!I12</f>
        <v>-5.0000000000000001E-3</v>
      </c>
      <c r="HX34" s="100">
        <f>+'2024'!J12</f>
        <v>-5.0000000000000001E-3</v>
      </c>
      <c r="HY34" s="100">
        <f>+'2024'!K12</f>
        <v>-2.5000000000000001E-3</v>
      </c>
      <c r="HZ34" s="100">
        <f>+'2024'!L12</f>
        <v>-2.5000000000000001E-3</v>
      </c>
      <c r="IA34" s="66"/>
      <c r="IB34" s="100">
        <f>+'2024'!N12</f>
        <v>-2.5000000000000001E-3</v>
      </c>
    </row>
    <row r="35" spans="1:236" ht="13.8" thickBot="1" x14ac:dyDescent="0.3">
      <c r="A35" s="99" t="s">
        <v>68</v>
      </c>
      <c r="B35" s="21">
        <f t="shared" si="0"/>
        <v>17</v>
      </c>
      <c r="C35" s="2">
        <f t="shared" si="1"/>
        <v>30</v>
      </c>
      <c r="D35" s="2">
        <f t="shared" si="2"/>
        <v>85</v>
      </c>
      <c r="E35" s="62">
        <f t="shared" si="3"/>
        <v>132</v>
      </c>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156"/>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00">
        <f>'2013'!H16</f>
        <v>-2.5000000000000001E-3</v>
      </c>
      <c r="CT35" s="100">
        <f>'2013'!I16</f>
        <v>-2.5000000000000001E-3</v>
      </c>
      <c r="CU35" s="100">
        <f>'2013'!J16</f>
        <v>-2.5000000000000001E-3</v>
      </c>
      <c r="CV35" s="100">
        <f>'2013'!K16</f>
        <v>-2.5000000000000001E-3</v>
      </c>
      <c r="CW35" s="100">
        <f>'2013'!L16</f>
        <v>-2.5000000000000001E-3</v>
      </c>
      <c r="CX35" s="100">
        <f>'2013'!M16</f>
        <v>-1E-3</v>
      </c>
      <c r="CY35" s="100">
        <f>'2013'!N16</f>
        <v>-1E-3</v>
      </c>
      <c r="CZ35" s="100">
        <f>'2013'!O16</f>
        <v>-1E-3</v>
      </c>
      <c r="DA35" s="100">
        <f>'2013'!P16</f>
        <v>-1E-3</v>
      </c>
      <c r="DB35" s="130">
        <f>'2013'!Q16</f>
        <v>-1E-3</v>
      </c>
      <c r="DC35" s="37"/>
      <c r="DD35" s="100">
        <f>+'2014'!G13</f>
        <v>0</v>
      </c>
      <c r="DE35" s="100">
        <f>+'2014'!H13</f>
        <v>0</v>
      </c>
      <c r="DF35" s="100">
        <f>+'2014'!I13</f>
        <v>0</v>
      </c>
      <c r="DG35" s="100">
        <f>+'2014'!J13</f>
        <v>0</v>
      </c>
      <c r="DH35" s="37"/>
      <c r="DI35" s="100">
        <f>+'2014'!L13</f>
        <v>-2E-3</v>
      </c>
      <c r="DJ35" s="100">
        <f>+'2014'!M13</f>
        <v>0</v>
      </c>
      <c r="DK35" s="100">
        <f>+'2014'!N13</f>
        <v>0</v>
      </c>
      <c r="DL35" s="100">
        <f>+'2014'!O13</f>
        <v>0</v>
      </c>
      <c r="DM35" s="100">
        <f>+'2014'!P13</f>
        <v>0</v>
      </c>
      <c r="DN35" s="100">
        <f>+'2014'!Q13</f>
        <v>0</v>
      </c>
      <c r="DO35" s="100">
        <f>'2015'!F15</f>
        <v>0</v>
      </c>
      <c r="DP35" s="100">
        <f>'2015'!G15</f>
        <v>0</v>
      </c>
      <c r="DQ35" s="100">
        <f>'2015'!H15</f>
        <v>-1.5E-3</v>
      </c>
      <c r="DR35" s="100">
        <f>'2015'!I15</f>
        <v>-1.5E-3</v>
      </c>
      <c r="DS35" s="100">
        <f>'2015'!J15</f>
        <v>-1.5E-3</v>
      </c>
      <c r="DT35" s="37"/>
      <c r="DU35" s="100">
        <f>'2015'!L15</f>
        <v>-1.5E-3</v>
      </c>
      <c r="DV35" s="100">
        <f>'2015'!M15</f>
        <v>0</v>
      </c>
      <c r="DW35" s="100">
        <f>'2015'!N15</f>
        <v>0</v>
      </c>
      <c r="DX35" s="100">
        <f>'2015'!O15</f>
        <v>0</v>
      </c>
      <c r="DY35" s="100">
        <f>'2015'!P15</f>
        <v>0</v>
      </c>
      <c r="DZ35" s="100">
        <f>'2015'!Q15</f>
        <v>0</v>
      </c>
      <c r="EA35" s="100">
        <f>'2015'!R15</f>
        <v>0</v>
      </c>
      <c r="EB35" s="100">
        <f>'2016'!G14</f>
        <v>0</v>
      </c>
      <c r="EC35" s="100">
        <f>'2016'!H14</f>
        <v>-1.5E-3</v>
      </c>
      <c r="ED35" s="100">
        <f>'2016'!I14</f>
        <v>-1.5E-3</v>
      </c>
      <c r="EE35" s="100">
        <f>'2016'!J14</f>
        <v>-1.5E-3</v>
      </c>
      <c r="EF35" s="100">
        <f>'2016'!K14</f>
        <v>0</v>
      </c>
      <c r="EG35" s="100">
        <f>'2016'!L14</f>
        <v>0</v>
      </c>
      <c r="EH35" s="100">
        <f>'2016'!M14</f>
        <v>0</v>
      </c>
      <c r="EI35" s="100">
        <f>'2016'!N14</f>
        <v>0</v>
      </c>
      <c r="EJ35" s="100">
        <f>'2016'!O14</f>
        <v>0</v>
      </c>
      <c r="EK35" s="100">
        <f>'2016'!P14</f>
        <v>0</v>
      </c>
      <c r="EL35" s="100">
        <f>'2016'!Q14</f>
        <v>0</v>
      </c>
      <c r="EM35" s="100">
        <f>'2016'!R14</f>
        <v>0</v>
      </c>
      <c r="EN35" s="100">
        <f>'2016'!S14</f>
        <v>0</v>
      </c>
      <c r="EO35" s="100">
        <f>'2017'!H14</f>
        <v>0</v>
      </c>
      <c r="EP35" s="100">
        <f>'2017'!I14</f>
        <v>0</v>
      </c>
      <c r="EQ35" s="100">
        <f>'2017'!J14</f>
        <v>0</v>
      </c>
      <c r="ER35" s="66"/>
      <c r="ES35" s="100">
        <f>'2017'!L14</f>
        <v>0</v>
      </c>
      <c r="ET35" s="100">
        <f>'2017'!M14</f>
        <v>0</v>
      </c>
      <c r="EU35" s="100">
        <f>'2017'!N14</f>
        <v>0</v>
      </c>
      <c r="EV35" s="100">
        <f>'2017'!O14</f>
        <v>0</v>
      </c>
      <c r="EW35" s="100">
        <f>'2017'!P14</f>
        <v>0</v>
      </c>
      <c r="EX35" s="100">
        <f>'2017'!Q14</f>
        <v>0</v>
      </c>
      <c r="EY35" s="100">
        <f>'2018'!F13</f>
        <v>0</v>
      </c>
      <c r="EZ35" s="100">
        <f>'2018'!G13</f>
        <v>0</v>
      </c>
      <c r="FA35" s="100">
        <f>'2018'!H13</f>
        <v>0</v>
      </c>
      <c r="FB35" s="100">
        <f>'2018'!I13</f>
        <v>0</v>
      </c>
      <c r="FC35" s="100">
        <f>'2018'!J13</f>
        <v>0</v>
      </c>
      <c r="FD35" s="100">
        <f>'2018'!K13</f>
        <v>0</v>
      </c>
      <c r="FE35" s="100">
        <f>'2018'!L13</f>
        <v>0</v>
      </c>
      <c r="FF35" s="100">
        <f>'2018'!M13</f>
        <v>0</v>
      </c>
      <c r="FG35" s="100">
        <f>'2018'!N13</f>
        <v>0</v>
      </c>
      <c r="FH35" s="100">
        <f>'2018'!O13</f>
        <v>0</v>
      </c>
      <c r="FI35" s="100">
        <f>'2018'!P13</f>
        <v>0</v>
      </c>
      <c r="FJ35" s="100">
        <f>'2018'!Q13</f>
        <v>0</v>
      </c>
      <c r="FK35" s="100">
        <f>'2019'!F15</f>
        <v>0</v>
      </c>
      <c r="FL35" s="100">
        <f>'2019'!G15</f>
        <v>0</v>
      </c>
      <c r="FM35" s="66"/>
      <c r="FN35" s="100">
        <f>'2019'!I15</f>
        <v>0</v>
      </c>
      <c r="FO35" s="100">
        <f>'2019'!J15</f>
        <v>0</v>
      </c>
      <c r="FP35" s="100">
        <f>'2019'!K15</f>
        <v>0</v>
      </c>
      <c r="FQ35" s="100">
        <f>'2019'!L15</f>
        <v>0</v>
      </c>
      <c r="FR35" s="100">
        <f>'2019'!M15</f>
        <v>0</v>
      </c>
      <c r="FS35" s="100">
        <f>'2019'!N15</f>
        <v>0</v>
      </c>
      <c r="FT35" s="100">
        <f>'2019'!O15</f>
        <v>0</v>
      </c>
      <c r="FU35" s="100">
        <f>'2019'!P15</f>
        <v>0</v>
      </c>
      <c r="FV35" s="100">
        <f>'2019'!Q15</f>
        <v>0</v>
      </c>
      <c r="FW35" s="100">
        <f>'2020'!F14</f>
        <v>0</v>
      </c>
      <c r="FX35" s="100">
        <f>'2020'!G14</f>
        <v>0</v>
      </c>
      <c r="FY35" s="100">
        <f>'2020'!H14</f>
        <v>0</v>
      </c>
      <c r="FZ35" s="100">
        <f>'2020'!I14</f>
        <v>0</v>
      </c>
      <c r="GA35" s="100">
        <f>'2020'!J14</f>
        <v>0</v>
      </c>
      <c r="GB35" s="100">
        <f>'2020'!K14</f>
        <v>-1.5E-3</v>
      </c>
      <c r="GC35" s="100">
        <f>'2020'!L14</f>
        <v>-1.5E-3</v>
      </c>
      <c r="GD35" s="100">
        <f>'2020'!M14</f>
        <v>0</v>
      </c>
      <c r="GE35" s="100">
        <f>'2020'!N14</f>
        <v>0</v>
      </c>
      <c r="GF35" s="100">
        <f>'2020'!O14</f>
        <v>0</v>
      </c>
      <c r="GG35" s="100">
        <f>'2020'!P14</f>
        <v>0</v>
      </c>
      <c r="GH35" s="100">
        <f>'2020'!Q14</f>
        <v>0</v>
      </c>
      <c r="GI35" s="100">
        <f>'2021'!F13</f>
        <v>0</v>
      </c>
      <c r="GJ35" s="100">
        <f>'2021'!G13</f>
        <v>0</v>
      </c>
      <c r="GK35" s="100">
        <f>'2021'!H13</f>
        <v>0</v>
      </c>
      <c r="GL35" s="100">
        <f>'2021'!I13</f>
        <v>0</v>
      </c>
      <c r="GM35" s="100">
        <f>'2021'!J13</f>
        <v>0</v>
      </c>
      <c r="GN35" s="100">
        <f>'2021'!K13</f>
        <v>3.0000000000000001E-3</v>
      </c>
      <c r="GO35" s="100">
        <f>'2021'!L13</f>
        <v>3.0000000000000001E-3</v>
      </c>
      <c r="GP35" s="100">
        <f>'2021'!M13</f>
        <v>3.0000000000000001E-3</v>
      </c>
      <c r="GQ35" s="100">
        <f>'2021'!N13</f>
        <v>1.5E-3</v>
      </c>
      <c r="GR35" s="100">
        <f>'2021'!O13</f>
        <v>1.5E-3</v>
      </c>
      <c r="GS35" s="100">
        <f>'2021'!P13</f>
        <v>3.0000000000000001E-3</v>
      </c>
      <c r="GT35" s="100">
        <f>'2021'!Q13</f>
        <v>3.0000000000000001E-3</v>
      </c>
      <c r="GU35" s="100">
        <f>+'2022'!F13</f>
        <v>5.0000000000000001E-3</v>
      </c>
      <c r="GV35" s="100">
        <f>+'2022'!G13</f>
        <v>5.0000000000000001E-3</v>
      </c>
      <c r="GW35" s="100">
        <f>+'2022'!H13</f>
        <v>0.01</v>
      </c>
      <c r="GX35" s="100">
        <f>+'2022'!I13</f>
        <v>0.01</v>
      </c>
      <c r="GY35" s="100">
        <f>+'2022'!J13</f>
        <v>5.0000000000000001E-3</v>
      </c>
      <c r="GZ35" s="100">
        <f>+'2022'!K13</f>
        <v>1.8500000000000003E-2</v>
      </c>
      <c r="HA35" s="100">
        <f>+'2022'!L13</f>
        <v>0.02</v>
      </c>
      <c r="HB35" s="100">
        <f>+'2022'!M13</f>
        <v>0.01</v>
      </c>
      <c r="HC35" s="100">
        <f>+'2022'!N13</f>
        <v>0.01</v>
      </c>
      <c r="HD35" s="100">
        <f>+'2022'!O13</f>
        <v>1.2500000000000001E-2</v>
      </c>
      <c r="HE35" s="100">
        <f>+'2022'!P13</f>
        <v>0</v>
      </c>
      <c r="HF35" s="100">
        <f>+'2022'!Q13</f>
        <v>0</v>
      </c>
      <c r="HG35" s="66"/>
      <c r="HH35" s="100">
        <f>+'2023'!F15</f>
        <v>0</v>
      </c>
      <c r="HI35" s="100">
        <f>+'2023'!G15</f>
        <v>0</v>
      </c>
      <c r="HJ35" s="100">
        <f>+'2023'!H15</f>
        <v>0</v>
      </c>
      <c r="HK35" s="100">
        <f>+'2023'!I15</f>
        <v>0</v>
      </c>
      <c r="HL35" s="66"/>
      <c r="HM35" s="100">
        <f>+'2023'!K15</f>
        <v>0</v>
      </c>
      <c r="HN35" s="100">
        <f>+'2023'!L15</f>
        <v>0</v>
      </c>
      <c r="HO35" s="100">
        <f>+'2023'!M15</f>
        <v>0</v>
      </c>
      <c r="HP35" s="100">
        <f>+'2023'!N15</f>
        <v>0</v>
      </c>
      <c r="HQ35" s="100">
        <f>+'2023'!O15</f>
        <v>-7.4999999999999997E-3</v>
      </c>
      <c r="HR35" s="100">
        <f>+'2023'!P15</f>
        <v>-7.4999999999999997E-3</v>
      </c>
      <c r="HS35" s="100">
        <f>+'2023'!Q15</f>
        <v>-7.4999999999999997E-3</v>
      </c>
      <c r="HT35" s="100">
        <f>+'2024'!F13</f>
        <v>-7.4999999999999997E-3</v>
      </c>
      <c r="HU35" s="100">
        <f>+'2024'!G13</f>
        <v>-7.4999999999999997E-3</v>
      </c>
      <c r="HV35" s="100">
        <f>+'2024'!H13</f>
        <v>-7.4999999999999997E-3</v>
      </c>
      <c r="HW35" s="100">
        <f>+'2024'!I13</f>
        <v>-5.0000000000000001E-3</v>
      </c>
      <c r="HX35" s="66"/>
      <c r="HY35" s="100">
        <f>+'2024'!K13</f>
        <v>-2.5000000000000001E-3</v>
      </c>
      <c r="HZ35" s="100">
        <f>+'2024'!L13</f>
        <v>-2.5000000000000001E-3</v>
      </c>
      <c r="IA35" s="100">
        <f>+'2024'!M13</f>
        <v>0</v>
      </c>
      <c r="IB35" s="100">
        <f>+'2024'!N13</f>
        <v>-2.5000000000000001E-3</v>
      </c>
    </row>
    <row r="36" spans="1:236" ht="13.8" thickBot="1" x14ac:dyDescent="0.3">
      <c r="A36" s="2" t="s">
        <v>20</v>
      </c>
      <c r="B36" s="21">
        <f t="shared" si="0"/>
        <v>12</v>
      </c>
      <c r="C36" s="2">
        <f t="shared" si="1"/>
        <v>15</v>
      </c>
      <c r="D36" s="2">
        <f t="shared" si="2"/>
        <v>44</v>
      </c>
      <c r="E36" s="62">
        <f t="shared" si="3"/>
        <v>71</v>
      </c>
      <c r="F36" s="35"/>
      <c r="G36" s="35"/>
      <c r="H36" s="35"/>
      <c r="I36" s="35"/>
      <c r="J36" s="35"/>
      <c r="K36" s="35"/>
      <c r="L36" s="35"/>
      <c r="M36" s="35"/>
      <c r="N36" s="35"/>
      <c r="O36" s="35"/>
      <c r="P36" s="35"/>
      <c r="Q36" s="35"/>
      <c r="R36" s="35"/>
      <c r="S36" s="35"/>
      <c r="T36" s="35"/>
      <c r="U36" s="35"/>
      <c r="V36" s="35"/>
      <c r="W36" s="63">
        <f>'2007'!H20</f>
        <v>0</v>
      </c>
      <c r="X36" s="63">
        <f>'2007'!I20</f>
        <v>0</v>
      </c>
      <c r="Y36" s="63">
        <f>'2007'!J20</f>
        <v>0</v>
      </c>
      <c r="Z36" s="63">
        <f>'2007'!K20</f>
        <v>-2.5000000000000001E-3</v>
      </c>
      <c r="AA36" s="63">
        <f>'2007'!L20</f>
        <v>0</v>
      </c>
      <c r="AB36" s="63">
        <f>'2007'!M20</f>
        <v>0</v>
      </c>
      <c r="AC36" s="63">
        <f>'2007'!N20</f>
        <v>-2.5000000000000001E-3</v>
      </c>
      <c r="AD36" s="63">
        <f>'2007'!O20</f>
        <v>0</v>
      </c>
      <c r="AE36" s="63">
        <f>'2007'!P20</f>
        <v>0</v>
      </c>
      <c r="AF36" s="63">
        <f>'2007'!Q20</f>
        <v>0</v>
      </c>
      <c r="AG36" s="63">
        <f>'2008'!F17</f>
        <v>0</v>
      </c>
      <c r="AH36" s="63">
        <f>'2008'!G17</f>
        <v>0</v>
      </c>
      <c r="AI36" s="63">
        <f>'2008'!H17</f>
        <v>5.0000000000000001E-3</v>
      </c>
      <c r="AJ36" s="63">
        <f>'2008'!I17</f>
        <v>2.5000000000000001E-3</v>
      </c>
      <c r="AK36" s="63">
        <f>'2008'!J17</f>
        <v>2.5000000000000001E-3</v>
      </c>
      <c r="AL36" s="63">
        <f>'2008'!K17</f>
        <v>2.5000000000000001E-3</v>
      </c>
      <c r="AM36" s="37"/>
      <c r="AN36" s="63">
        <f>'2008'!M17</f>
        <v>0</v>
      </c>
      <c r="AO36" s="63">
        <f>'2008'!N17</f>
        <v>0</v>
      </c>
      <c r="AP36" s="63">
        <f>'2008'!O17</f>
        <v>0</v>
      </c>
      <c r="AQ36" s="157"/>
      <c r="AR36" s="63">
        <f>'2008'!Q17</f>
        <v>-5.0000000000000001E-3</v>
      </c>
      <c r="AS36" s="63">
        <f>'2008'!R17</f>
        <v>-5.0000000000000001E-3</v>
      </c>
      <c r="AT36" s="63">
        <f>'2008'!S17</f>
        <v>-5.0000000000000001E-3</v>
      </c>
      <c r="AU36" s="37"/>
      <c r="AV36" s="63">
        <f>'2009'!G16</f>
        <v>0</v>
      </c>
      <c r="AW36" s="63">
        <f>'2009'!H16</f>
        <v>0.01</v>
      </c>
      <c r="AX36" s="63">
        <f>'2009'!I16</f>
        <v>0</v>
      </c>
      <c r="AY36" s="63">
        <f>'2009'!J16</f>
        <v>0</v>
      </c>
      <c r="AZ36" s="63">
        <f>'2009'!K16</f>
        <v>0</v>
      </c>
      <c r="BA36" s="63">
        <f>'2009'!L16</f>
        <v>-5.0000000000000001E-3</v>
      </c>
      <c r="BB36" s="63">
        <f>'2009'!M16</f>
        <v>-5.0000000000000001E-3</v>
      </c>
      <c r="BC36" s="63">
        <f>'2009'!N16</f>
        <v>-5.0000000000000001E-3</v>
      </c>
      <c r="BD36" s="63">
        <f>'2009'!O16</f>
        <v>-5.0000000000000001E-3</v>
      </c>
      <c r="BE36" s="63">
        <f>'2009'!P16</f>
        <v>-5.0000000000000001E-3</v>
      </c>
      <c r="BF36" s="63">
        <f>'2009'!Q16</f>
        <v>-2.5000000000000001E-3</v>
      </c>
      <c r="BG36" s="63">
        <f>'2010'!F14</f>
        <v>-2.5000000000000001E-3</v>
      </c>
      <c r="BH36" s="63">
        <f>'2010'!G14</f>
        <v>-2.5000000000000001E-3</v>
      </c>
      <c r="BI36" s="63">
        <f>'2010'!H14</f>
        <v>-2.5000000000000001E-3</v>
      </c>
      <c r="BJ36" s="63">
        <f>'2010'!I14</f>
        <v>-2.5000000000000001E-3</v>
      </c>
      <c r="BK36" s="63">
        <f>'2010'!J14</f>
        <v>0</v>
      </c>
      <c r="BL36" s="63">
        <f>'2010'!K14</f>
        <v>0</v>
      </c>
      <c r="BM36" s="63">
        <f>'2010'!L14</f>
        <v>0</v>
      </c>
      <c r="BN36" s="63">
        <f>'2010'!M14</f>
        <v>2.5000000000000001E-3</v>
      </c>
      <c r="BO36" s="63">
        <f>'2010'!N14</f>
        <v>0</v>
      </c>
      <c r="BP36" s="63">
        <f>'2010'!O14</f>
        <v>0</v>
      </c>
      <c r="BQ36" s="63">
        <f>'2010'!P14</f>
        <v>2.5000000000000001E-3</v>
      </c>
      <c r="BR36" s="103">
        <f>'2010'!Q14</f>
        <v>2.5000000000000001E-3</v>
      </c>
      <c r="BS36" s="100">
        <f>'2011'!F16</f>
        <v>2.5000000000000001E-3</v>
      </c>
      <c r="BT36" s="100">
        <f>'2011'!G16</f>
        <v>0</v>
      </c>
      <c r="BU36" s="100">
        <f>'2011'!H16</f>
        <v>0</v>
      </c>
      <c r="BV36" s="100">
        <f>'2011'!I16</f>
        <v>0</v>
      </c>
      <c r="BW36" s="100">
        <f>'2011'!J16</f>
        <v>0</v>
      </c>
      <c r="BX36" s="100">
        <f>'2011'!K16</f>
        <v>0</v>
      </c>
      <c r="BY36" s="100">
        <f>'2011'!L16</f>
        <v>0</v>
      </c>
      <c r="BZ36" s="100">
        <f>'2011'!M16</f>
        <v>0</v>
      </c>
      <c r="CA36" s="100">
        <f>'2011'!N16</f>
        <v>0</v>
      </c>
      <c r="CB36" s="100">
        <f>'2011'!O16</f>
        <v>0</v>
      </c>
      <c r="CC36" s="100">
        <f>'2011'!P16</f>
        <v>5.0000000000000001E-3</v>
      </c>
      <c r="CD36" s="100">
        <f>'2011'!Q16</f>
        <v>5.0000000000000001E-3</v>
      </c>
      <c r="CE36" s="100">
        <f>'2012'!F12</f>
        <v>5.0000000000000001E-3</v>
      </c>
      <c r="CF36" s="100">
        <f>'2012'!G12</f>
        <v>0</v>
      </c>
      <c r="CG36" s="100">
        <f>'2012'!H12</f>
        <v>0</v>
      </c>
      <c r="CH36" s="100">
        <f>'2012'!I12</f>
        <v>0</v>
      </c>
      <c r="CI36" s="100">
        <f>'2012'!J12</f>
        <v>0</v>
      </c>
      <c r="CJ36" s="100">
        <f>'2012'!K12</f>
        <v>0</v>
      </c>
      <c r="CK36" s="100">
        <f>'2012'!L12</f>
        <v>0</v>
      </c>
      <c r="CL36" s="100">
        <f>'2012'!M12</f>
        <v>0</v>
      </c>
      <c r="CM36" s="100">
        <f>'2012'!N12</f>
        <v>0</v>
      </c>
      <c r="CN36" s="100">
        <f>'2012'!O12</f>
        <v>0</v>
      </c>
      <c r="CO36" s="100">
        <f>'2012'!P12</f>
        <v>0</v>
      </c>
      <c r="CP36" s="100">
        <f>'2012'!Q12</f>
        <v>0</v>
      </c>
      <c r="CQ36" s="100">
        <f>'2013'!F15</f>
        <v>0</v>
      </c>
      <c r="CR36" s="100">
        <f>'2013'!G15</f>
        <v>0</v>
      </c>
      <c r="CS36" s="105"/>
      <c r="CT36" s="64"/>
      <c r="CU36" s="64"/>
      <c r="CV36" s="64"/>
      <c r="CW36" s="64"/>
      <c r="CX36" s="64"/>
      <c r="CY36" s="64"/>
      <c r="CZ36" s="64"/>
      <c r="DA36" s="64"/>
      <c r="DB36" s="64"/>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row>
    <row r="37" spans="1:236" x14ac:dyDescent="0.25">
      <c r="A37" s="117" t="s">
        <v>8</v>
      </c>
      <c r="B37" s="118">
        <f t="shared" si="0"/>
        <v>6</v>
      </c>
      <c r="C37" s="117">
        <f t="shared" si="1"/>
        <v>0</v>
      </c>
      <c r="D37" s="117">
        <f t="shared" si="2"/>
        <v>9</v>
      </c>
      <c r="E37" s="119">
        <f t="shared" si="3"/>
        <v>15</v>
      </c>
      <c r="F37" s="120">
        <f>'2005.10-2005.12'!F18</f>
        <v>0</v>
      </c>
      <c r="G37" s="120">
        <f>'2005.10-2005.12'!G18</f>
        <v>0</v>
      </c>
      <c r="H37" s="120">
        <f>'2005.10-2005.12'!H18</f>
        <v>0</v>
      </c>
      <c r="I37" s="120">
        <f>'2006'!F18</f>
        <v>0</v>
      </c>
      <c r="J37" s="120">
        <f>'2006'!G18</f>
        <v>0</v>
      </c>
      <c r="K37" s="120">
        <f>'2006'!H18</f>
        <v>0</v>
      </c>
      <c r="L37" s="120">
        <f>'2006'!I18</f>
        <v>0</v>
      </c>
      <c r="M37" s="120">
        <f>'2006'!J18</f>
        <v>0</v>
      </c>
      <c r="N37" s="120">
        <f>'2006'!K18</f>
        <v>2.5000000000000001E-3</v>
      </c>
      <c r="O37" s="120">
        <f>'2006'!L18</f>
        <v>5.0000000000000001E-3</v>
      </c>
      <c r="P37" s="120">
        <f>'2006'!M18</f>
        <v>5.0000000000000001E-3</v>
      </c>
      <c r="Q37" s="120">
        <f>'2006'!N18</f>
        <v>5.0000000000000001E-3</v>
      </c>
      <c r="R37" s="120">
        <f>'2006'!O18</f>
        <v>2.5000000000000001E-3</v>
      </c>
      <c r="S37" s="121"/>
      <c r="T37" s="120">
        <f>'2006'!Q18</f>
        <v>0</v>
      </c>
      <c r="U37" s="120">
        <f>'2007'!F21</f>
        <v>2.5000000000000001E-3</v>
      </c>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3"/>
      <c r="BS37" s="122"/>
      <c r="BT37" s="122"/>
      <c r="BU37" s="122"/>
      <c r="BV37" s="122"/>
      <c r="BW37" s="122"/>
      <c r="BX37" s="122"/>
      <c r="BY37" s="122"/>
      <c r="BZ37" s="122"/>
      <c r="CA37" s="122"/>
      <c r="CB37" s="122"/>
      <c r="CC37" s="122"/>
      <c r="CD37" s="122"/>
      <c r="CE37" s="122"/>
      <c r="CF37" s="124"/>
      <c r="CG37" s="124"/>
      <c r="CH37" s="124"/>
      <c r="CI37" s="124"/>
      <c r="CJ37" s="124"/>
      <c r="CK37" s="124"/>
      <c r="CL37" s="124"/>
      <c r="CM37" s="124"/>
      <c r="CN37" s="124"/>
      <c r="CO37" s="124"/>
      <c r="CP37" s="124"/>
      <c r="CQ37" s="124"/>
      <c r="CR37" s="124"/>
      <c r="CS37" s="124"/>
      <c r="CT37" s="125"/>
      <c r="CU37" s="125"/>
      <c r="CV37" s="125"/>
      <c r="CW37" s="125"/>
      <c r="CX37" s="125"/>
      <c r="CY37" s="125"/>
      <c r="CZ37" s="125"/>
      <c r="DA37" s="125"/>
      <c r="DB37" s="12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row>
    <row r="38" spans="1:236" ht="13.8" thickBot="1" x14ac:dyDescent="0.3">
      <c r="A38" s="99" t="s">
        <v>80</v>
      </c>
      <c r="B38" s="118">
        <f t="shared" si="0"/>
        <v>17</v>
      </c>
      <c r="C38" s="117">
        <f t="shared" si="1"/>
        <v>13</v>
      </c>
      <c r="D38" s="117">
        <f t="shared" si="2"/>
        <v>23</v>
      </c>
      <c r="E38" s="119">
        <f>SUM(B38:D38)</f>
        <v>53</v>
      </c>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100">
        <f>'2020'!K15</f>
        <v>-1.5E-3</v>
      </c>
      <c r="GC38" s="100">
        <f>'2020'!L15</f>
        <v>-1.5E-3</v>
      </c>
      <c r="GD38" s="100">
        <f>'2020'!M15</f>
        <v>0</v>
      </c>
      <c r="GE38" s="100">
        <f>'2020'!N15</f>
        <v>0</v>
      </c>
      <c r="GF38" s="100">
        <f>'2020'!O15</f>
        <v>0</v>
      </c>
      <c r="GG38" s="100">
        <f>'2020'!P15</f>
        <v>0</v>
      </c>
      <c r="GH38" s="100">
        <f>'2020'!Q15</f>
        <v>0</v>
      </c>
      <c r="GI38" s="100">
        <f>'2021'!F14</f>
        <v>0</v>
      </c>
      <c r="GJ38" s="100">
        <f>'2021'!G14</f>
        <v>0</v>
      </c>
      <c r="GK38" s="100">
        <f>'2021'!H14</f>
        <v>0</v>
      </c>
      <c r="GL38" s="100">
        <f>'2021'!I14</f>
        <v>0</v>
      </c>
      <c r="GM38" s="100">
        <f>'2021'!J14</f>
        <v>0</v>
      </c>
      <c r="GN38" s="100">
        <f>'2021'!K14</f>
        <v>3.0000000000000001E-3</v>
      </c>
      <c r="GO38" s="100">
        <f>'2021'!L14</f>
        <v>3.0000000000000001E-3</v>
      </c>
      <c r="GP38" s="100">
        <f>'2021'!M14</f>
        <v>3.0000000000000001E-3</v>
      </c>
      <c r="GQ38" s="100">
        <f>'2021'!N14</f>
        <v>1.5E-3</v>
      </c>
      <c r="GR38" s="100">
        <f>'2021'!O14</f>
        <v>1.5E-3</v>
      </c>
      <c r="GS38" s="100">
        <f>'2021'!P14</f>
        <v>3.0000000000000001E-3</v>
      </c>
      <c r="GT38" s="100">
        <f>'2021'!Q14</f>
        <v>3.0000000000000001E-3</v>
      </c>
      <c r="GU38" s="100">
        <f>+'2022'!F14</f>
        <v>5.0000000000000001E-3</v>
      </c>
      <c r="GV38" s="100">
        <f>+'2022'!G14</f>
        <v>5.0000000000000001E-3</v>
      </c>
      <c r="GW38" s="100">
        <f>+'2022'!H14</f>
        <v>0.01</v>
      </c>
      <c r="GX38" s="100">
        <f>+'2022'!I14</f>
        <v>0.01</v>
      </c>
      <c r="GY38" s="100">
        <f>+'2022'!J14</f>
        <v>5.0000000000000001E-3</v>
      </c>
      <c r="GZ38" s="100">
        <f>+'2022'!K14</f>
        <v>1.8500000000000003E-2</v>
      </c>
      <c r="HA38" s="100">
        <f>+'2022'!L14</f>
        <v>0.02</v>
      </c>
      <c r="HB38" s="100">
        <f>+'2022'!M14</f>
        <v>0.01</v>
      </c>
      <c r="HC38" s="100">
        <f>+'2022'!N14</f>
        <v>0.01</v>
      </c>
      <c r="HD38" s="100">
        <f>+'2022'!O14</f>
        <v>1.2500000000000001E-2</v>
      </c>
      <c r="HE38" s="100">
        <f>+'2022'!P14</f>
        <v>0</v>
      </c>
      <c r="HF38" s="100">
        <f>+'2022'!Q14</f>
        <v>0</v>
      </c>
      <c r="HG38" s="100">
        <f>+'2022'!R14</f>
        <v>0</v>
      </c>
      <c r="HH38" s="100">
        <f>+'2023'!F16</f>
        <v>0</v>
      </c>
      <c r="HI38" s="100">
        <f>+'2023'!G16</f>
        <v>0</v>
      </c>
      <c r="HJ38" s="100">
        <f>+'2023'!H16</f>
        <v>0</v>
      </c>
      <c r="HK38" s="100">
        <f>+'2023'!I16</f>
        <v>0</v>
      </c>
      <c r="HL38" s="100">
        <f>+'2023'!J16</f>
        <v>0</v>
      </c>
      <c r="HM38" s="100">
        <f>+'2023'!K16</f>
        <v>0</v>
      </c>
      <c r="HN38" s="100">
        <f>+'2023'!L16</f>
        <v>0</v>
      </c>
      <c r="HO38" s="100">
        <f>+'2023'!M16</f>
        <v>0</v>
      </c>
      <c r="HP38" s="100">
        <f>+'2023'!N16</f>
        <v>0</v>
      </c>
      <c r="HQ38" s="100">
        <f>+'2023'!O16</f>
        <v>-7.4999999999999997E-3</v>
      </c>
      <c r="HR38" s="100">
        <f>+'2023'!P16</f>
        <v>-7.4999999999999997E-3</v>
      </c>
      <c r="HS38" s="100">
        <f>+'2023'!Q16</f>
        <v>-7.4999999999999997E-3</v>
      </c>
      <c r="HT38" s="100">
        <f>+'2024'!F14</f>
        <v>-7.4999999999999997E-3</v>
      </c>
      <c r="HU38" s="100">
        <f>+'2024'!G14</f>
        <v>-0.01</v>
      </c>
      <c r="HV38" s="100">
        <f>+'2024'!H14</f>
        <v>-7.4999999999999997E-3</v>
      </c>
      <c r="HW38" s="100">
        <f>+'2024'!I14</f>
        <v>-5.0000000000000001E-3</v>
      </c>
      <c r="HX38" s="100">
        <f>+'2024'!J14</f>
        <v>-5.0000000000000001E-3</v>
      </c>
      <c r="HY38" s="100">
        <f>+'2024'!K14</f>
        <v>-2.5000000000000001E-3</v>
      </c>
      <c r="HZ38" s="100">
        <f>+'2024'!L14</f>
        <v>-2.5000000000000001E-3</v>
      </c>
      <c r="IA38" s="100">
        <f>+'2024'!M14</f>
        <v>0</v>
      </c>
      <c r="IB38" s="100">
        <f>+'2024'!N14</f>
        <v>-2.5000000000000001E-3</v>
      </c>
    </row>
    <row r="39" spans="1:236" ht="13.8" thickBot="1" x14ac:dyDescent="0.3">
      <c r="A39" s="2" t="s">
        <v>70</v>
      </c>
      <c r="B39" s="21">
        <f t="shared" si="0"/>
        <v>0</v>
      </c>
      <c r="C39" s="2">
        <f t="shared" si="1"/>
        <v>18</v>
      </c>
      <c r="D39" s="2">
        <f t="shared" si="2"/>
        <v>50</v>
      </c>
      <c r="E39" s="62">
        <f>SUM(B39:D39)</f>
        <v>68</v>
      </c>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100">
        <f>'2013'!O17</f>
        <v>-2E-3</v>
      </c>
      <c r="DA39" s="100">
        <f>'2013'!P17</f>
        <v>-2E-3</v>
      </c>
      <c r="DB39" s="130">
        <f>'2013'!Q17</f>
        <v>-2E-3</v>
      </c>
      <c r="DC39" s="100">
        <f>+'2014'!F14</f>
        <v>-1.5E-3</v>
      </c>
      <c r="DD39" s="100">
        <f>+'2014'!G14</f>
        <v>-1.5E-3</v>
      </c>
      <c r="DE39" s="100">
        <f>+'2014'!H14</f>
        <v>-1E-3</v>
      </c>
      <c r="DF39" s="100">
        <f>+'2014'!I14</f>
        <v>-1E-3</v>
      </c>
      <c r="DG39" s="100">
        <f>+'2014'!J14</f>
        <v>-1E-3</v>
      </c>
      <c r="DH39" s="100">
        <f>+'2014'!K14</f>
        <v>-1E-3</v>
      </c>
      <c r="DI39" s="100">
        <f>+'2014'!L14</f>
        <v>-2E-3</v>
      </c>
      <c r="DJ39" s="100">
        <f>+'2014'!M14</f>
        <v>0</v>
      </c>
      <c r="DK39" s="100">
        <f>+'2014'!N14</f>
        <v>0</v>
      </c>
      <c r="DL39" s="100">
        <f>+'2014'!O14</f>
        <v>0</v>
      </c>
      <c r="DM39" s="100">
        <f>+'2014'!P14</f>
        <v>0</v>
      </c>
      <c r="DN39" s="100">
        <f>+'2014'!Q14</f>
        <v>0</v>
      </c>
      <c r="DO39" s="100">
        <f>'2015'!F16</f>
        <v>0</v>
      </c>
      <c r="DP39" s="100">
        <f>'2015'!G16</f>
        <v>0</v>
      </c>
      <c r="DQ39" s="100">
        <f>'2015'!H16</f>
        <v>-1.5E-3</v>
      </c>
      <c r="DR39" s="100">
        <f>'2015'!I16</f>
        <v>-1.5E-3</v>
      </c>
      <c r="DS39" s="100">
        <f>'2015'!J16</f>
        <v>-1.5E-3</v>
      </c>
      <c r="DT39" s="100">
        <f>'2015'!K16</f>
        <v>-1.5E-3</v>
      </c>
      <c r="DU39" s="100">
        <f>'2015'!L16</f>
        <v>-1.5E-3</v>
      </c>
      <c r="DV39" s="100">
        <f>'2015'!M16</f>
        <v>0</v>
      </c>
      <c r="DW39" s="100">
        <f>'2015'!N16</f>
        <v>0</v>
      </c>
      <c r="DX39" s="100">
        <f>'2015'!O16</f>
        <v>0</v>
      </c>
      <c r="DY39" s="100">
        <f>'2015'!P16</f>
        <v>0</v>
      </c>
      <c r="DZ39" s="100">
        <f>'2015'!Q16</f>
        <v>0</v>
      </c>
      <c r="EA39" s="100">
        <f>'2015'!R16</f>
        <v>0</v>
      </c>
      <c r="EB39" s="100">
        <f>'2016'!G15</f>
        <v>0</v>
      </c>
      <c r="EC39" s="100">
        <f>'2016'!H15</f>
        <v>-1.5E-3</v>
      </c>
      <c r="ED39" s="100">
        <f>'2016'!I15</f>
        <v>-1.5E-3</v>
      </c>
      <c r="EE39" s="100">
        <f>'2016'!J15</f>
        <v>-1.5E-3</v>
      </c>
      <c r="EF39" s="100">
        <f>'2016'!K15</f>
        <v>0</v>
      </c>
      <c r="EG39" s="100">
        <f>'2016'!L15</f>
        <v>0</v>
      </c>
      <c r="EH39" s="66"/>
      <c r="EI39" s="100">
        <f>'2016'!N15</f>
        <v>0</v>
      </c>
      <c r="EJ39" s="100">
        <f>'2016'!O15</f>
        <v>0</v>
      </c>
      <c r="EK39" s="100">
        <f>'2016'!P15</f>
        <v>0</v>
      </c>
      <c r="EL39" s="100">
        <f>'2016'!Q15</f>
        <v>0</v>
      </c>
      <c r="EM39" s="100">
        <f>'2016'!R15</f>
        <v>0</v>
      </c>
      <c r="EN39" s="100">
        <f>'2016'!S15</f>
        <v>0</v>
      </c>
      <c r="EO39" s="100">
        <f>'2017'!H15</f>
        <v>0</v>
      </c>
      <c r="EP39" s="100">
        <f>'2017'!I15</f>
        <v>0</v>
      </c>
      <c r="EQ39" s="100">
        <f>'2017'!J15</f>
        <v>0</v>
      </c>
      <c r="ER39" s="100">
        <f>'2017'!K15</f>
        <v>0</v>
      </c>
      <c r="ES39" s="100">
        <f>'2017'!L15</f>
        <v>0</v>
      </c>
      <c r="ET39" s="100">
        <f>'2017'!M15</f>
        <v>0</v>
      </c>
      <c r="EU39" s="100">
        <f>'2017'!N15</f>
        <v>0</v>
      </c>
      <c r="EV39" s="100">
        <f>'2017'!O15</f>
        <v>0</v>
      </c>
      <c r="EW39" s="100">
        <f>'2017'!P15</f>
        <v>0</v>
      </c>
      <c r="EX39" s="100">
        <f>'2017'!Q15</f>
        <v>0</v>
      </c>
      <c r="EY39" s="100">
        <f>'2018'!F14</f>
        <v>0</v>
      </c>
      <c r="EZ39" s="100">
        <f>'2018'!G14</f>
        <v>0</v>
      </c>
      <c r="FA39" s="100">
        <f>'2018'!H14</f>
        <v>0</v>
      </c>
      <c r="FB39" s="100">
        <f>'2018'!I14</f>
        <v>0</v>
      </c>
      <c r="FC39" s="66"/>
      <c r="FD39" s="100">
        <f>'2018'!K14</f>
        <v>0</v>
      </c>
      <c r="FE39" s="66"/>
      <c r="FF39" s="66"/>
      <c r="FG39" s="100">
        <f>'2018'!N14</f>
        <v>0</v>
      </c>
      <c r="FH39" s="100">
        <f>'2018'!O14</f>
        <v>0</v>
      </c>
      <c r="FI39" s="100">
        <f>'2018'!P14</f>
        <v>0</v>
      </c>
      <c r="FJ39" s="100">
        <f>'2018'!Q14</f>
        <v>0</v>
      </c>
      <c r="FK39" s="100">
        <f>'2019'!F16</f>
        <v>0</v>
      </c>
      <c r="FL39" s="100">
        <f>'2019'!G16</f>
        <v>0</v>
      </c>
      <c r="FM39" s="100">
        <f>'2019'!H16</f>
        <v>0</v>
      </c>
      <c r="FN39" s="100">
        <f>'2019'!I16</f>
        <v>0</v>
      </c>
      <c r="FO39" s="100">
        <f>'2019'!J16</f>
        <v>0</v>
      </c>
      <c r="FP39" s="100">
        <f>'2019'!K16</f>
        <v>0</v>
      </c>
      <c r="FQ39" s="100">
        <f>'2019'!L16</f>
        <v>0</v>
      </c>
      <c r="FR39" s="100">
        <f>'2019'!M16</f>
        <v>0</v>
      </c>
      <c r="FS39" s="100">
        <f>'2019'!N16</f>
        <v>0</v>
      </c>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105"/>
      <c r="GT39" s="105"/>
      <c r="GU39" s="105"/>
      <c r="GV39" s="105"/>
      <c r="GW39" s="105"/>
      <c r="GX39" s="105"/>
      <c r="GY39" s="105"/>
      <c r="GZ39" s="105"/>
      <c r="HA39" s="105"/>
      <c r="HB39" s="105"/>
      <c r="HC39" s="105"/>
      <c r="HD39" s="105"/>
      <c r="HE39" s="105"/>
      <c r="HF39" s="105"/>
      <c r="HG39" s="105"/>
      <c r="HH39" s="105"/>
      <c r="HI39" s="105"/>
      <c r="HJ39" s="105"/>
      <c r="HK39" s="105"/>
      <c r="HL39" s="105"/>
      <c r="HM39" s="105"/>
      <c r="HN39" s="105"/>
      <c r="HO39" s="105"/>
      <c r="HP39" s="105"/>
      <c r="HQ39" s="105"/>
      <c r="HR39" s="105"/>
      <c r="HS39" s="105"/>
      <c r="HT39" s="105"/>
      <c r="HU39" s="105"/>
      <c r="HV39" s="105"/>
      <c r="HW39" s="105"/>
      <c r="HX39" s="105"/>
      <c r="HY39" s="105"/>
      <c r="HZ39" s="105"/>
      <c r="IA39" s="105"/>
      <c r="IB39" s="105"/>
    </row>
    <row r="40" spans="1:236" x14ac:dyDescent="0.25">
      <c r="A40" s="126"/>
      <c r="C40" s="8"/>
      <c r="D40" s="8"/>
      <c r="E40" s="8"/>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DC40" s="1"/>
      <c r="GP40" s="77"/>
    </row>
    <row r="41" spans="1:236" s="33" customFormat="1" x14ac:dyDescent="0.25">
      <c r="A41" s="32" t="s">
        <v>36</v>
      </c>
      <c r="B41" s="32"/>
      <c r="C41" s="32"/>
      <c r="D41" s="32"/>
      <c r="E41" s="32"/>
      <c r="F41" s="60">
        <f>'2005.10-2005.12'!F20</f>
        <v>0</v>
      </c>
      <c r="G41" s="60">
        <f>'2005.10-2005.12'!G20</f>
        <v>0</v>
      </c>
      <c r="H41" s="60">
        <f>'2005.10-2005.12'!H20</f>
        <v>0</v>
      </c>
      <c r="I41" s="60">
        <f>'2006'!F20</f>
        <v>0</v>
      </c>
      <c r="J41" s="60">
        <f>'2006'!G20</f>
        <v>0</v>
      </c>
      <c r="K41" s="60">
        <f>'2006'!H20</f>
        <v>0</v>
      </c>
      <c r="L41" s="60">
        <f>'2006'!I20</f>
        <v>0</v>
      </c>
      <c r="M41" s="60">
        <f>'2006'!J20</f>
        <v>0</v>
      </c>
      <c r="N41" s="60">
        <f>'2006'!K20</f>
        <v>2.5000000000000001E-3</v>
      </c>
      <c r="O41" s="60">
        <f>'2006'!L20</f>
        <v>5.0000000000000001E-3</v>
      </c>
      <c r="P41" s="60">
        <f>'2006'!M20</f>
        <v>5.0000000000000001E-3</v>
      </c>
      <c r="Q41" s="60">
        <f>'2006'!N20</f>
        <v>5.0000000000000001E-3</v>
      </c>
      <c r="R41" s="60">
        <v>2.5000000000000001E-3</v>
      </c>
      <c r="S41" s="60">
        <f>'2006'!P20</f>
        <v>0</v>
      </c>
      <c r="T41" s="60">
        <f>'2006'!Q20</f>
        <v>0</v>
      </c>
      <c r="U41" s="60">
        <f>'2007'!F23</f>
        <v>0</v>
      </c>
      <c r="V41" s="60">
        <f>'2007'!G23</f>
        <v>0</v>
      </c>
      <c r="W41" s="60">
        <f>'2007'!H23</f>
        <v>0</v>
      </c>
      <c r="X41" s="60">
        <f>'2007'!I23</f>
        <v>0</v>
      </c>
      <c r="Y41" s="60">
        <f>'2007'!J23</f>
        <v>0</v>
      </c>
      <c r="Z41" s="60">
        <f>'2007'!K23</f>
        <v>-2.5000000000000001E-3</v>
      </c>
      <c r="AA41" s="60">
        <f>'2007'!L23</f>
        <v>0</v>
      </c>
      <c r="AB41" s="60">
        <f>'2007'!M23</f>
        <v>0</v>
      </c>
      <c r="AC41" s="60">
        <f>'2007'!N23</f>
        <v>-2.5000000000000001E-3</v>
      </c>
      <c r="AD41" s="60">
        <f>'2007'!O23</f>
        <v>0</v>
      </c>
      <c r="AE41" s="60">
        <f>'2007'!P23</f>
        <v>0</v>
      </c>
      <c r="AF41" s="60">
        <f>'2007'!Q23</f>
        <v>0</v>
      </c>
      <c r="AG41" s="60">
        <f>'2008'!F19</f>
        <v>0</v>
      </c>
      <c r="AH41" s="60">
        <f>'2008'!G19</f>
        <v>0</v>
      </c>
      <c r="AI41" s="60">
        <f>'2008'!H19</f>
        <v>5.0000000000000001E-3</v>
      </c>
      <c r="AJ41" s="60">
        <f>'2008'!I19</f>
        <v>2.5000000000000001E-3</v>
      </c>
      <c r="AK41" s="60">
        <f>'2008'!J19</f>
        <v>2.5000000000000001E-3</v>
      </c>
      <c r="AL41" s="60">
        <f>'2008'!K19</f>
        <v>0</v>
      </c>
      <c r="AM41" s="60">
        <f>'2008'!L19</f>
        <v>0</v>
      </c>
      <c r="AN41" s="60">
        <f>'2008'!M19</f>
        <v>0</v>
      </c>
      <c r="AO41" s="60">
        <f>'2008'!N19</f>
        <v>0</v>
      </c>
      <c r="AP41" s="60">
        <f>'2008'!O19</f>
        <v>0</v>
      </c>
      <c r="AQ41" s="60">
        <f>'2008'!P19</f>
        <v>0.03</v>
      </c>
      <c r="AR41" s="60">
        <f>'2008'!Q19</f>
        <v>-5.0000000000000001E-3</v>
      </c>
      <c r="AS41" s="60">
        <f>'2008'!R19</f>
        <v>-5.0000000000000001E-3</v>
      </c>
      <c r="AT41" s="60">
        <f>'2008'!S19</f>
        <v>-5.0000000000000001E-3</v>
      </c>
      <c r="AU41" s="93">
        <f>'2009'!F18</f>
        <v>-5.0000000000000001E-3</v>
      </c>
      <c r="AV41" s="93">
        <f>'2009'!G18</f>
        <v>0</v>
      </c>
      <c r="AW41" s="93">
        <f>'2009'!H18</f>
        <v>0</v>
      </c>
      <c r="AX41" s="93">
        <f>'2009'!I18</f>
        <v>0</v>
      </c>
      <c r="AY41" s="93">
        <f>'2009'!J18</f>
        <v>0</v>
      </c>
      <c r="AZ41" s="93">
        <f>'2009'!K18</f>
        <v>0</v>
      </c>
      <c r="BA41" s="93">
        <f>'2009'!L18</f>
        <v>-0.01</v>
      </c>
      <c r="BB41" s="93">
        <f>'2009'!M18</f>
        <v>-5.0000000000000001E-3</v>
      </c>
      <c r="BC41" s="93">
        <f>'2009'!N18</f>
        <v>-5.0000000000000001E-3</v>
      </c>
      <c r="BD41" s="93">
        <f>'2009'!O18</f>
        <v>-5.0000000000000001E-3</v>
      </c>
      <c r="BE41" s="93">
        <f>'2009'!P18</f>
        <v>-5.0000000000000001E-3</v>
      </c>
      <c r="BF41" s="93">
        <f>'2009'!Q18</f>
        <v>-2.5000000000000001E-3</v>
      </c>
      <c r="BG41" s="63">
        <f>'2010'!F16</f>
        <v>-2.5000000000000001E-3</v>
      </c>
      <c r="BH41" s="63">
        <f>'2010'!G16</f>
        <v>-2.5000000000000001E-3</v>
      </c>
      <c r="BI41" s="63">
        <f>'2010'!H16</f>
        <v>-2.5000000000000001E-3</v>
      </c>
      <c r="BJ41" s="63">
        <f>'2010'!I16</f>
        <v>-2.5000000000000001E-3</v>
      </c>
      <c r="BK41" s="63">
        <f>'2010'!J16</f>
        <v>0</v>
      </c>
      <c r="BL41" s="63">
        <f>'2010'!K16</f>
        <v>0</v>
      </c>
      <c r="BM41" s="63">
        <f>'2010'!L16</f>
        <v>0</v>
      </c>
      <c r="BN41" s="63">
        <f>'2010'!M16</f>
        <v>0</v>
      </c>
      <c r="BO41" s="63">
        <f>'2010'!N16</f>
        <v>0</v>
      </c>
      <c r="BP41" s="63">
        <f>'2010'!O16</f>
        <v>0</v>
      </c>
      <c r="BQ41" s="63">
        <f>'2010'!P16</f>
        <v>2.5000000000000001E-3</v>
      </c>
      <c r="BR41" s="63">
        <f>'2010'!Q16</f>
        <v>2.5000000000000001E-3</v>
      </c>
      <c r="BS41" s="63">
        <f>'2011'!F18</f>
        <v>2.5000000000000001E-3</v>
      </c>
      <c r="BT41" s="63">
        <f>'2011'!G18</f>
        <v>0</v>
      </c>
      <c r="BU41" s="63">
        <f>'2011'!H18</f>
        <v>0</v>
      </c>
      <c r="BV41" s="63">
        <f>'2011'!I18</f>
        <v>0</v>
      </c>
      <c r="BW41" s="63">
        <f>'2011'!J18</f>
        <v>0</v>
      </c>
      <c r="BX41" s="63">
        <f>'2011'!K18</f>
        <v>0</v>
      </c>
      <c r="BY41" s="63">
        <f>'2011'!L18</f>
        <v>0</v>
      </c>
      <c r="BZ41" s="63">
        <f>'2011'!M18</f>
        <v>0</v>
      </c>
      <c r="CA41" s="63">
        <f>'2011'!N18</f>
        <v>0</v>
      </c>
      <c r="CB41" s="63">
        <f>'2011'!O18</f>
        <v>0</v>
      </c>
      <c r="CC41" s="63">
        <f>'2011'!P18</f>
        <v>5.0000000000000001E-3</v>
      </c>
      <c r="CD41" s="63">
        <f>'2011'!Q18</f>
        <v>5.0000000000000001E-3</v>
      </c>
      <c r="CE41" s="63">
        <f>'2012'!F14</f>
        <v>0</v>
      </c>
      <c r="CF41" s="63">
        <f>'2012'!G14</f>
        <v>0</v>
      </c>
      <c r="CG41" s="63">
        <f>'2012'!H14</f>
        <v>0</v>
      </c>
      <c r="CH41" s="63">
        <f>'2012'!I14</f>
        <v>0</v>
      </c>
      <c r="CI41" s="63">
        <f>'2012'!J14</f>
        <v>0</v>
      </c>
      <c r="CJ41" s="63">
        <f>'2012'!K14</f>
        <v>0</v>
      </c>
      <c r="CK41" s="63">
        <f>'2012'!L14</f>
        <v>0</v>
      </c>
      <c r="CL41" s="63">
        <f>'2012'!M14</f>
        <v>-2.5000000000000001E-3</v>
      </c>
      <c r="CM41" s="63">
        <f>'2012'!N14</f>
        <v>-2.5000000000000001E-3</v>
      </c>
      <c r="CN41" s="63">
        <f>'2012'!O14</f>
        <v>-2.5000000000000001E-3</v>
      </c>
      <c r="CO41" s="63">
        <f>'2012'!P14</f>
        <v>-2.5000000000000001E-3</v>
      </c>
      <c r="CP41" s="63">
        <f>'2012'!Q14</f>
        <v>-2.5000000000000001E-3</v>
      </c>
      <c r="CQ41" s="63">
        <f>'2013'!F18</f>
        <v>-2.5000000000000001E-3</v>
      </c>
      <c r="CR41" s="63">
        <f>'2013'!G18</f>
        <v>-2.5000000000000001E-3</v>
      </c>
      <c r="CS41" s="63">
        <f>'2013'!H18</f>
        <v>-2.5000000000000001E-3</v>
      </c>
      <c r="CT41" s="63">
        <f>'2013'!I18</f>
        <v>-2.5000000000000001E-3</v>
      </c>
      <c r="CU41" s="63">
        <f>'2013'!J18</f>
        <v>-2.5000000000000001E-3</v>
      </c>
      <c r="CV41" s="63">
        <f>'2013'!K18</f>
        <v>-2.5000000000000001E-3</v>
      </c>
      <c r="CW41" s="63">
        <f>'2013'!L18</f>
        <v>-2.5000000000000001E-3</v>
      </c>
      <c r="CX41" s="63">
        <f>'2013'!M18</f>
        <v>-2E-3</v>
      </c>
      <c r="CY41" s="63">
        <f>'2013'!N18</f>
        <v>-2E-3</v>
      </c>
      <c r="CZ41" s="63">
        <f>'2013'!O18</f>
        <v>-2E-3</v>
      </c>
      <c r="DA41" s="63">
        <f>'2013'!P18</f>
        <v>-2E-3</v>
      </c>
      <c r="DB41" s="103">
        <f>'2013'!Q18</f>
        <v>-2E-3</v>
      </c>
      <c r="DC41" s="134">
        <f>+'2014'!F15</f>
        <v>-1.5E-3</v>
      </c>
      <c r="DD41" s="134">
        <f>+'2014'!G15</f>
        <v>-1.5E-3</v>
      </c>
      <c r="DE41" s="134">
        <f>+'2014'!H15</f>
        <v>-1E-3</v>
      </c>
      <c r="DF41" s="134">
        <f>+'2014'!I15</f>
        <v>-1E-3</v>
      </c>
      <c r="DG41" s="134">
        <f>+'2014'!J15</f>
        <v>-1E-3</v>
      </c>
      <c r="DH41" s="134">
        <f>+'2014'!K15</f>
        <v>-1E-3</v>
      </c>
      <c r="DI41" s="134">
        <f>+'2014'!L15</f>
        <v>-2E-3</v>
      </c>
      <c r="DJ41" s="134">
        <f>+'2014'!M15</f>
        <v>0</v>
      </c>
      <c r="DK41" s="134">
        <f>+'2014'!N15</f>
        <v>0</v>
      </c>
      <c r="DL41" s="134">
        <f>+'2014'!O15</f>
        <v>0</v>
      </c>
      <c r="DM41" s="134">
        <f>+'2014'!P15</f>
        <v>0</v>
      </c>
      <c r="DN41" s="134">
        <f>+'2014'!Q15</f>
        <v>0</v>
      </c>
      <c r="DO41" s="134">
        <f>'2015'!F17</f>
        <v>0</v>
      </c>
      <c r="DP41" s="134">
        <f>'2015'!G17</f>
        <v>0</v>
      </c>
      <c r="DQ41" s="134">
        <f>'2015'!H17</f>
        <v>-1.5E-3</v>
      </c>
      <c r="DR41" s="134">
        <f>'2015'!I17</f>
        <v>-1.5E-3</v>
      </c>
      <c r="DS41" s="134">
        <f>'2015'!J17</f>
        <v>-1.5E-3</v>
      </c>
      <c r="DT41" s="134">
        <f>'2015'!K17</f>
        <v>-1.5E-3</v>
      </c>
      <c r="DU41" s="134">
        <f>'2015'!L17</f>
        <v>-1.5E-3</v>
      </c>
      <c r="DV41" s="134">
        <f>'2015'!M17</f>
        <v>0</v>
      </c>
      <c r="DW41" s="134">
        <f>'2015'!N17</f>
        <v>0</v>
      </c>
      <c r="DX41" s="134">
        <f>'2015'!O17</f>
        <v>0</v>
      </c>
      <c r="DY41" s="134">
        <f>'2015'!P17</f>
        <v>0</v>
      </c>
      <c r="DZ41" s="134">
        <f>'2015'!Q17</f>
        <v>0</v>
      </c>
      <c r="EA41" s="134">
        <f>'2015'!R17</f>
        <v>0</v>
      </c>
      <c r="EB41" s="134">
        <f>'2016'!G16</f>
        <v>0</v>
      </c>
      <c r="EC41" s="134">
        <f>'2016'!H16</f>
        <v>-1.5E-3</v>
      </c>
      <c r="ED41" s="134">
        <f>'2016'!I16</f>
        <v>-1.5E-3</v>
      </c>
      <c r="EE41" s="134">
        <f>'2016'!J16</f>
        <v>-1.5E-3</v>
      </c>
      <c r="EF41" s="134">
        <f>'2016'!K16</f>
        <v>0</v>
      </c>
      <c r="EG41" s="134">
        <f>'2016'!L16</f>
        <v>0</v>
      </c>
      <c r="EH41" s="134">
        <f>'2016'!M16</f>
        <v>0</v>
      </c>
      <c r="EI41" s="134">
        <f>'2016'!N16</f>
        <v>0</v>
      </c>
      <c r="EJ41" s="134">
        <f>'2016'!O16</f>
        <v>0</v>
      </c>
      <c r="EK41" s="134">
        <f>'2016'!P16</f>
        <v>0</v>
      </c>
      <c r="EL41" s="134">
        <f>'2016'!Q16</f>
        <v>0</v>
      </c>
      <c r="EM41" s="134">
        <f>'2017'!F16</f>
        <v>0</v>
      </c>
      <c r="EN41" s="134">
        <f>'2017'!G16</f>
        <v>0</v>
      </c>
      <c r="EO41" s="134">
        <f>'2017'!H16</f>
        <v>0</v>
      </c>
      <c r="EP41" s="134">
        <f>'2017'!I16</f>
        <v>0</v>
      </c>
      <c r="EQ41" s="134">
        <f>'2017'!J16</f>
        <v>0</v>
      </c>
      <c r="ER41" s="134">
        <f>'2017'!K16</f>
        <v>0</v>
      </c>
      <c r="ES41" s="134">
        <f>'2017'!L16</f>
        <v>0</v>
      </c>
      <c r="ET41" s="134">
        <f>'2017'!M16</f>
        <v>0</v>
      </c>
      <c r="EU41" s="134">
        <f>'2017'!N16</f>
        <v>0</v>
      </c>
      <c r="EV41" s="134">
        <f>'2017'!O16</f>
        <v>0</v>
      </c>
      <c r="EW41" s="134">
        <f>'2017'!P16</f>
        <v>0</v>
      </c>
      <c r="EX41" s="134">
        <f>'2017'!Q16</f>
        <v>0</v>
      </c>
      <c r="EY41" s="134">
        <f>'2018'!F15</f>
        <v>0</v>
      </c>
      <c r="EZ41" s="134">
        <f>'2018'!G15</f>
        <v>0</v>
      </c>
      <c r="FA41" s="134">
        <f>'2018'!H15</f>
        <v>0</v>
      </c>
      <c r="FB41" s="134">
        <f>'2018'!I15</f>
        <v>0</v>
      </c>
      <c r="FC41" s="134">
        <f>'2018'!J15</f>
        <v>0</v>
      </c>
      <c r="FD41" s="134">
        <f>'2018'!K15</f>
        <v>0</v>
      </c>
      <c r="FE41" s="134">
        <f>'2018'!L15</f>
        <v>0</v>
      </c>
      <c r="FF41" s="134">
        <f>'2018'!M15</f>
        <v>0</v>
      </c>
      <c r="FG41" s="134">
        <f>'2018'!N15</f>
        <v>0</v>
      </c>
      <c r="FH41" s="134">
        <f>'2018'!O15</f>
        <v>0</v>
      </c>
      <c r="FI41" s="134">
        <f>'2018'!P15</f>
        <v>0</v>
      </c>
      <c r="FJ41" s="134">
        <f>'2018'!Q15</f>
        <v>0</v>
      </c>
      <c r="FK41" s="134">
        <f>'2019'!F17</f>
        <v>0</v>
      </c>
      <c r="FL41" s="134">
        <f>'2019'!G17</f>
        <v>0</v>
      </c>
      <c r="FM41" s="134">
        <f>'2019'!H17</f>
        <v>0</v>
      </c>
      <c r="FN41" s="134">
        <f>'2019'!I17</f>
        <v>0</v>
      </c>
      <c r="FO41" s="134">
        <f>'2019'!J17</f>
        <v>0</v>
      </c>
      <c r="FP41" s="134">
        <f>'2019'!K17</f>
        <v>0</v>
      </c>
      <c r="FQ41" s="134">
        <f>'2019'!L17</f>
        <v>0</v>
      </c>
      <c r="FR41" s="134">
        <f>'2019'!M17</f>
        <v>0</v>
      </c>
      <c r="FS41" s="134">
        <f>'2019'!N17</f>
        <v>0</v>
      </c>
      <c r="FT41" s="134">
        <f>'2019'!O17</f>
        <v>0</v>
      </c>
      <c r="FU41" s="134">
        <f>'2019'!P17</f>
        <v>0</v>
      </c>
      <c r="FV41" s="134">
        <f>'2019'!Q17</f>
        <v>0</v>
      </c>
      <c r="FW41" s="134">
        <f>'2020'!F16</f>
        <v>0</v>
      </c>
      <c r="FX41" s="134">
        <f>'2020'!G16</f>
        <v>0</v>
      </c>
      <c r="FY41" s="134">
        <f>'2020'!H16</f>
        <v>0</v>
      </c>
      <c r="FZ41" s="134">
        <f>'2020'!I16</f>
        <v>0</v>
      </c>
      <c r="GA41" s="134">
        <f>'2020'!J16</f>
        <v>0</v>
      </c>
      <c r="GB41" s="134">
        <f>'2020'!K16</f>
        <v>-1.5E-3</v>
      </c>
      <c r="GC41" s="134">
        <f>'2020'!L16</f>
        <v>-1.5E-3</v>
      </c>
      <c r="GD41" s="134">
        <f>'2020'!M16</f>
        <v>0</v>
      </c>
      <c r="GE41" s="134">
        <f>'2020'!N16</f>
        <v>0</v>
      </c>
      <c r="GF41" s="134">
        <f>'2020'!O16</f>
        <v>0</v>
      </c>
      <c r="GG41" s="134">
        <f>'2020'!P16</f>
        <v>0</v>
      </c>
      <c r="GH41" s="134">
        <f>'2020'!Q16</f>
        <v>0</v>
      </c>
      <c r="GI41" s="134">
        <f>'2021'!F15</f>
        <v>0</v>
      </c>
      <c r="GJ41" s="134">
        <f>'2021'!G15</f>
        <v>0</v>
      </c>
      <c r="GK41" s="134">
        <f>'2021'!H15</f>
        <v>0</v>
      </c>
      <c r="GL41" s="134">
        <f>'2021'!I15</f>
        <v>0</v>
      </c>
      <c r="GM41" s="134">
        <f>'2021'!J15</f>
        <v>0</v>
      </c>
      <c r="GN41" s="134">
        <f>'2021'!K15</f>
        <v>3.0000000000000001E-3</v>
      </c>
      <c r="GO41" s="134">
        <f>'2021'!L15</f>
        <v>3.0000000000000001E-3</v>
      </c>
      <c r="GP41" s="134">
        <f>'2021'!M15</f>
        <v>3.0000000000000001E-3</v>
      </c>
      <c r="GQ41" s="134">
        <f>'2021'!N15</f>
        <v>1.5E-3</v>
      </c>
      <c r="GR41" s="134">
        <f>'2021'!O15</f>
        <v>1.5E-3</v>
      </c>
      <c r="GS41" s="134">
        <f>'2021'!P15</f>
        <v>3.0000000000000001E-3</v>
      </c>
      <c r="GT41" s="134">
        <f>'2021'!Q15</f>
        <v>3.0000000000000001E-3</v>
      </c>
      <c r="GU41" s="134">
        <f>+'2022'!F15</f>
        <v>5.0000000000000001E-3</v>
      </c>
      <c r="GV41" s="134">
        <f>+'2022'!G15</f>
        <v>5.0000000000000001E-3</v>
      </c>
      <c r="GW41" s="134">
        <f>+'2022'!H15</f>
        <v>0.01</v>
      </c>
      <c r="GX41" s="134">
        <f>+'2022'!I15</f>
        <v>0.01</v>
      </c>
      <c r="GY41" s="134">
        <f>+'2022'!J15</f>
        <v>5.0000000000000001E-3</v>
      </c>
      <c r="GZ41" s="134">
        <f>+'2022'!K15</f>
        <v>1.8500000000000003E-2</v>
      </c>
      <c r="HA41" s="134">
        <f>+'2022'!L15</f>
        <v>0.02</v>
      </c>
      <c r="HB41" s="134">
        <f>+'2022'!M15</f>
        <v>0.01</v>
      </c>
      <c r="HC41" s="134">
        <f>+'2022'!N15</f>
        <v>0.01</v>
      </c>
      <c r="HD41" s="134">
        <f>+'2022'!O15</f>
        <v>1.2500000000000001E-2</v>
      </c>
      <c r="HE41" s="134">
        <f>+'2022'!P15</f>
        <v>0</v>
      </c>
      <c r="HF41" s="134">
        <f>+'2022'!Q15</f>
        <v>0</v>
      </c>
      <c r="HG41" s="134">
        <f>+'2022'!R15</f>
        <v>0</v>
      </c>
      <c r="HH41" s="134">
        <f>+'2023'!F17</f>
        <v>0</v>
      </c>
      <c r="HI41" s="134">
        <f>+'2023'!G17</f>
        <v>0</v>
      </c>
      <c r="HJ41" s="134">
        <f>+'2023'!H17</f>
        <v>0</v>
      </c>
      <c r="HK41" s="134">
        <f>+'2023'!I17</f>
        <v>0</v>
      </c>
      <c r="HL41" s="134">
        <f>+'2023'!J17</f>
        <v>0</v>
      </c>
      <c r="HM41" s="134">
        <f>+'2023'!K17</f>
        <v>0</v>
      </c>
      <c r="HN41" s="134">
        <f>+'2023'!L17</f>
        <v>0</v>
      </c>
      <c r="HO41" s="134">
        <f>+'2023'!M17</f>
        <v>0</v>
      </c>
      <c r="HP41" s="134">
        <f>+'2023'!N17</f>
        <v>0</v>
      </c>
      <c r="HQ41" s="134">
        <f>+'2023'!O17</f>
        <v>-7.4999999999999997E-3</v>
      </c>
      <c r="HR41" s="134">
        <f>+'2023'!P17</f>
        <v>-7.4999999999999997E-3</v>
      </c>
      <c r="HS41" s="134">
        <f>+'2023'!Q17</f>
        <v>-7.4999999999999997E-3</v>
      </c>
      <c r="HT41" s="134">
        <f>+'2024'!F15</f>
        <v>-7.4999999999999997E-3</v>
      </c>
      <c r="HU41" s="134">
        <f>+'2024'!G15</f>
        <v>-0.01</v>
      </c>
      <c r="HV41" s="134">
        <f>+'2024'!H15</f>
        <v>-7.4999999999999997E-3</v>
      </c>
      <c r="HW41" s="134">
        <f>+'2024'!I15</f>
        <v>-5.0000000000000001E-3</v>
      </c>
      <c r="HX41" s="134">
        <f>+'2024'!J15</f>
        <v>-5.0000000000000001E-3</v>
      </c>
      <c r="HY41" s="134">
        <f>+'2024'!K15</f>
        <v>-2.5000000000000001E-3</v>
      </c>
      <c r="HZ41" s="134">
        <f>+'2024'!L15</f>
        <v>-2.5000000000000001E-3</v>
      </c>
      <c r="IA41" s="134">
        <f>+'2024'!M15</f>
        <v>0</v>
      </c>
      <c r="IB41" s="134">
        <f>+'2024'!N15</f>
        <v>-2.5000000000000001E-3</v>
      </c>
    </row>
    <row r="42" spans="1:236" s="33" customFormat="1" x14ac:dyDescent="0.25">
      <c r="A42" s="32" t="s">
        <v>57</v>
      </c>
      <c r="B42" s="32"/>
      <c r="C42" s="32"/>
      <c r="D42" s="32"/>
      <c r="E42" s="32"/>
      <c r="F42" s="60">
        <v>0.06</v>
      </c>
      <c r="G42" s="60">
        <v>0.06</v>
      </c>
      <c r="H42" s="60">
        <v>0.06</v>
      </c>
      <c r="I42" s="60">
        <v>0.06</v>
      </c>
      <c r="J42" s="60">
        <v>0.06</v>
      </c>
      <c r="K42" s="60">
        <v>0.06</v>
      </c>
      <c r="L42" s="60">
        <v>0.06</v>
      </c>
      <c r="M42" s="60">
        <v>0.06</v>
      </c>
      <c r="N42" s="60">
        <v>6.25E-2</v>
      </c>
      <c r="O42" s="60">
        <v>6.7500000000000004E-2</v>
      </c>
      <c r="P42" s="60">
        <v>7.2500000000000009E-2</v>
      </c>
      <c r="Q42" s="60">
        <v>7.7499999999999999E-2</v>
      </c>
      <c r="R42" s="60">
        <v>0.08</v>
      </c>
      <c r="S42" s="60">
        <v>0.08</v>
      </c>
      <c r="T42" s="60">
        <v>0.08</v>
      </c>
      <c r="U42" s="60">
        <v>0.08</v>
      </c>
      <c r="V42" s="60">
        <v>0.08</v>
      </c>
      <c r="W42" s="60">
        <v>0.08</v>
      </c>
      <c r="X42" s="60">
        <v>0.08</v>
      </c>
      <c r="Y42" s="60">
        <v>0.08</v>
      </c>
      <c r="Z42" s="60">
        <v>7.7499999999999999E-2</v>
      </c>
      <c r="AA42" s="60">
        <v>7.7499999999999999E-2</v>
      </c>
      <c r="AB42" s="60">
        <v>7.7499999999999999E-2</v>
      </c>
      <c r="AC42" s="60">
        <v>7.4999999999999997E-2</v>
      </c>
      <c r="AD42" s="60">
        <v>7.4999999999999997E-2</v>
      </c>
      <c r="AE42" s="60">
        <v>7.4999999999999997E-2</v>
      </c>
      <c r="AF42" s="60">
        <v>7.4999999999999997E-2</v>
      </c>
      <c r="AG42" s="60">
        <v>7.4999999999999997E-2</v>
      </c>
      <c r="AH42" s="60">
        <v>7.4999999999999997E-2</v>
      </c>
      <c r="AI42" s="60">
        <v>0.08</v>
      </c>
      <c r="AJ42" s="60">
        <v>8.2500000000000004E-2</v>
      </c>
      <c r="AK42" s="60">
        <v>8.5000000000000006E-2</v>
      </c>
      <c r="AL42" s="60">
        <v>8.5000000000000006E-2</v>
      </c>
      <c r="AM42" s="60">
        <v>8.5000000000000006E-2</v>
      </c>
      <c r="AN42" s="60">
        <v>8.5000000000000006E-2</v>
      </c>
      <c r="AO42" s="60">
        <v>8.5000000000000006E-2</v>
      </c>
      <c r="AP42" s="60">
        <v>8.5000000000000006E-2</v>
      </c>
      <c r="AQ42" s="60">
        <v>0.115</v>
      </c>
      <c r="AR42" s="60">
        <v>0.11</v>
      </c>
      <c r="AS42" s="60">
        <v>0.105</v>
      </c>
      <c r="AT42" s="60">
        <v>9.9999999999999992E-2</v>
      </c>
      <c r="AU42" s="60">
        <v>9.5000000000000001E-2</v>
      </c>
      <c r="AV42" s="60">
        <v>9.5000000000000001E-2</v>
      </c>
      <c r="AW42" s="60">
        <v>9.5000000000000001E-2</v>
      </c>
      <c r="AX42" s="60">
        <v>9.5000000000000001E-2</v>
      </c>
      <c r="AY42" s="60">
        <v>9.5000000000000001E-2</v>
      </c>
      <c r="AZ42" s="60">
        <v>9.5000000000000001E-2</v>
      </c>
      <c r="BA42" s="60">
        <v>8.5000000000000006E-2</v>
      </c>
      <c r="BB42" s="60">
        <v>0.08</v>
      </c>
      <c r="BC42" s="60">
        <v>7.4999999999999997E-2</v>
      </c>
      <c r="BD42" s="60">
        <v>6.9999999999999993E-2</v>
      </c>
      <c r="BE42" s="60">
        <v>6.5000000000000002E-2</v>
      </c>
      <c r="BF42" s="60">
        <v>6.25E-2</v>
      </c>
      <c r="BG42" s="60">
        <v>0.06</v>
      </c>
      <c r="BH42" s="60">
        <v>5.7499999999999996E-2</v>
      </c>
      <c r="BI42" s="60">
        <v>5.5E-2</v>
      </c>
      <c r="BJ42" s="60">
        <v>5.2499999999999998E-2</v>
      </c>
      <c r="BK42" s="60">
        <v>5.2499999999999998E-2</v>
      </c>
      <c r="BL42" s="60">
        <v>5.2499999999999998E-2</v>
      </c>
      <c r="BM42" s="60">
        <v>5.2499999999999998E-2</v>
      </c>
      <c r="BN42" s="60">
        <v>5.2499999999999998E-2</v>
      </c>
      <c r="BO42" s="60">
        <v>5.2499999999999998E-2</v>
      </c>
      <c r="BP42" s="60">
        <v>5.2499999999999998E-2</v>
      </c>
      <c r="BQ42" s="60">
        <v>5.5E-2</v>
      </c>
      <c r="BR42" s="60">
        <v>5.7500000000000002E-2</v>
      </c>
      <c r="BS42" s="60">
        <v>0.06</v>
      </c>
      <c r="BT42" s="60">
        <v>0.06</v>
      </c>
      <c r="BU42" s="60">
        <v>0.06</v>
      </c>
      <c r="BV42" s="60">
        <v>0.06</v>
      </c>
      <c r="BW42" s="60">
        <v>0.06</v>
      </c>
      <c r="BX42" s="60">
        <v>0.06</v>
      </c>
      <c r="BY42" s="60">
        <v>0.06</v>
      </c>
      <c r="BZ42" s="60">
        <v>0.06</v>
      </c>
      <c r="CA42" s="60">
        <v>0.06</v>
      </c>
      <c r="CB42" s="60">
        <v>0.06</v>
      </c>
      <c r="CC42" s="60">
        <v>6.5000000000000002E-2</v>
      </c>
      <c r="CD42" s="60">
        <v>7.0000000000000007E-2</v>
      </c>
      <c r="CE42" s="60">
        <v>7.0000000000000007E-2</v>
      </c>
      <c r="CF42" s="76">
        <v>7.0000000000000007E-2</v>
      </c>
      <c r="CG42" s="76">
        <v>7.0000000000000007E-2</v>
      </c>
      <c r="CH42" s="76">
        <v>7.0000000000000007E-2</v>
      </c>
      <c r="CI42" s="76">
        <v>7.0000000000000007E-2</v>
      </c>
      <c r="CJ42" s="76">
        <v>7.0000000000000007E-2</v>
      </c>
      <c r="CK42" s="76">
        <v>7.0000000000000007E-2</v>
      </c>
      <c r="CL42" s="76">
        <v>6.7500000000000004E-2</v>
      </c>
      <c r="CM42" s="76">
        <v>6.5000000000000002E-2</v>
      </c>
      <c r="CN42" s="76">
        <v>6.25E-2</v>
      </c>
      <c r="CO42" s="76">
        <v>0.06</v>
      </c>
      <c r="CP42" s="76">
        <f t="shared" ref="CP42:CV42" si="8">CO42+CP41</f>
        <v>5.7499999999999996E-2</v>
      </c>
      <c r="CQ42" s="76">
        <f t="shared" si="8"/>
        <v>5.4999999999999993E-2</v>
      </c>
      <c r="CR42" s="76">
        <f t="shared" si="8"/>
        <v>5.2499999999999991E-2</v>
      </c>
      <c r="CS42" s="76">
        <f t="shared" si="8"/>
        <v>4.9999999999999989E-2</v>
      </c>
      <c r="CT42" s="76">
        <f t="shared" si="8"/>
        <v>4.7499999999999987E-2</v>
      </c>
      <c r="CU42" s="76">
        <f t="shared" si="8"/>
        <v>4.4999999999999984E-2</v>
      </c>
      <c r="CV42" s="76">
        <f t="shared" si="8"/>
        <v>4.2499999999999982E-2</v>
      </c>
      <c r="CW42" s="76">
        <f t="shared" ref="CW42" si="9">CV42+CW41</f>
        <v>3.999999999999998E-2</v>
      </c>
      <c r="CX42" s="76">
        <f t="shared" ref="CX42:DB42" si="10">CW42+CX41</f>
        <v>3.7999999999999978E-2</v>
      </c>
      <c r="CY42" s="76">
        <f t="shared" si="10"/>
        <v>3.5999999999999976E-2</v>
      </c>
      <c r="CZ42" s="76">
        <f t="shared" si="10"/>
        <v>3.3999999999999975E-2</v>
      </c>
      <c r="DA42" s="76">
        <f t="shared" si="10"/>
        <v>3.1999999999999973E-2</v>
      </c>
      <c r="DB42" s="131">
        <f t="shared" si="10"/>
        <v>2.9999999999999971E-2</v>
      </c>
      <c r="DC42" s="133">
        <f t="shared" ref="DC42:DN42" si="11">+DB42+DC41</f>
        <v>2.849999999999997E-2</v>
      </c>
      <c r="DD42" s="133">
        <f t="shared" si="11"/>
        <v>2.6999999999999968E-2</v>
      </c>
      <c r="DE42" s="133">
        <f t="shared" si="11"/>
        <v>2.5999999999999968E-2</v>
      </c>
      <c r="DF42" s="133">
        <f t="shared" si="11"/>
        <v>2.4999999999999967E-2</v>
      </c>
      <c r="DG42" s="133">
        <f t="shared" si="11"/>
        <v>2.3999999999999966E-2</v>
      </c>
      <c r="DH42" s="133">
        <f t="shared" si="11"/>
        <v>2.2999999999999965E-2</v>
      </c>
      <c r="DI42" s="133">
        <f t="shared" si="11"/>
        <v>2.0999999999999963E-2</v>
      </c>
      <c r="DJ42" s="133">
        <f t="shared" si="11"/>
        <v>2.0999999999999963E-2</v>
      </c>
      <c r="DK42" s="133">
        <f t="shared" si="11"/>
        <v>2.0999999999999963E-2</v>
      </c>
      <c r="DL42" s="133">
        <f t="shared" si="11"/>
        <v>2.0999999999999963E-2</v>
      </c>
      <c r="DM42" s="133">
        <f t="shared" si="11"/>
        <v>2.0999999999999963E-2</v>
      </c>
      <c r="DN42" s="133">
        <f t="shared" si="11"/>
        <v>2.0999999999999963E-2</v>
      </c>
      <c r="DO42" s="133">
        <f>DN42+DO41</f>
        <v>2.0999999999999963E-2</v>
      </c>
      <c r="DP42" s="133">
        <f>+DO42+DP41</f>
        <v>2.0999999999999963E-2</v>
      </c>
      <c r="DQ42" s="133">
        <f t="shared" ref="DQ42:DZ42" si="12">DP42+DQ41</f>
        <v>1.9499999999999962E-2</v>
      </c>
      <c r="DR42" s="133">
        <f t="shared" si="12"/>
        <v>1.799999999999996E-2</v>
      </c>
      <c r="DS42" s="133">
        <f t="shared" si="12"/>
        <v>1.6499999999999959E-2</v>
      </c>
      <c r="DT42" s="133">
        <f t="shared" si="12"/>
        <v>1.499999999999996E-2</v>
      </c>
      <c r="DU42" s="133">
        <f t="shared" si="12"/>
        <v>1.349999999999996E-2</v>
      </c>
      <c r="DV42" s="133">
        <f t="shared" si="12"/>
        <v>1.349999999999996E-2</v>
      </c>
      <c r="DW42" s="133">
        <f t="shared" si="12"/>
        <v>1.349999999999996E-2</v>
      </c>
      <c r="DX42" s="133">
        <f t="shared" si="12"/>
        <v>1.349999999999996E-2</v>
      </c>
      <c r="DY42" s="133">
        <f t="shared" si="12"/>
        <v>1.349999999999996E-2</v>
      </c>
      <c r="DZ42" s="133">
        <f t="shared" si="12"/>
        <v>1.349999999999996E-2</v>
      </c>
      <c r="EA42" s="133">
        <f t="shared" ref="EA42:EI42" si="13">DZ42+EA41</f>
        <v>1.349999999999996E-2</v>
      </c>
      <c r="EB42" s="133">
        <f t="shared" si="13"/>
        <v>1.349999999999996E-2</v>
      </c>
      <c r="EC42" s="133">
        <f t="shared" si="13"/>
        <v>1.199999999999996E-2</v>
      </c>
      <c r="ED42" s="133">
        <f t="shared" si="13"/>
        <v>1.0499999999999961E-2</v>
      </c>
      <c r="EE42" s="133">
        <f t="shared" si="13"/>
        <v>8.9999999999999612E-3</v>
      </c>
      <c r="EF42" s="133">
        <f t="shared" si="13"/>
        <v>8.9999999999999612E-3</v>
      </c>
      <c r="EG42" s="133">
        <f t="shared" si="13"/>
        <v>8.9999999999999612E-3</v>
      </c>
      <c r="EH42" s="133">
        <f t="shared" si="13"/>
        <v>8.9999999999999612E-3</v>
      </c>
      <c r="EI42" s="133">
        <f t="shared" si="13"/>
        <v>8.9999999999999612E-3</v>
      </c>
      <c r="EJ42" s="133">
        <f t="shared" ref="EJ42:FN42" si="14">EI42+EJ41</f>
        <v>8.9999999999999612E-3</v>
      </c>
      <c r="EK42" s="133">
        <f t="shared" si="14"/>
        <v>8.9999999999999612E-3</v>
      </c>
      <c r="EL42" s="133">
        <f t="shared" si="14"/>
        <v>8.9999999999999612E-3</v>
      </c>
      <c r="EM42" s="133">
        <f t="shared" si="14"/>
        <v>8.9999999999999612E-3</v>
      </c>
      <c r="EN42" s="133">
        <f t="shared" si="14"/>
        <v>8.9999999999999612E-3</v>
      </c>
      <c r="EO42" s="133">
        <f t="shared" si="14"/>
        <v>8.9999999999999612E-3</v>
      </c>
      <c r="EP42" s="133">
        <f t="shared" si="14"/>
        <v>8.9999999999999612E-3</v>
      </c>
      <c r="EQ42" s="133">
        <f t="shared" si="14"/>
        <v>8.9999999999999612E-3</v>
      </c>
      <c r="ER42" s="133">
        <f t="shared" si="14"/>
        <v>8.9999999999999612E-3</v>
      </c>
      <c r="ES42" s="133">
        <f t="shared" si="14"/>
        <v>8.9999999999999612E-3</v>
      </c>
      <c r="ET42" s="133">
        <f t="shared" si="14"/>
        <v>8.9999999999999612E-3</v>
      </c>
      <c r="EU42" s="133">
        <f t="shared" si="14"/>
        <v>8.9999999999999612E-3</v>
      </c>
      <c r="EV42" s="133">
        <f t="shared" si="14"/>
        <v>8.9999999999999612E-3</v>
      </c>
      <c r="EW42" s="133">
        <f t="shared" si="14"/>
        <v>8.9999999999999612E-3</v>
      </c>
      <c r="EX42" s="133">
        <f t="shared" si="14"/>
        <v>8.9999999999999612E-3</v>
      </c>
      <c r="EY42" s="133">
        <f t="shared" si="14"/>
        <v>8.9999999999999612E-3</v>
      </c>
      <c r="EZ42" s="133">
        <f t="shared" si="14"/>
        <v>8.9999999999999612E-3</v>
      </c>
      <c r="FA42" s="133">
        <f t="shared" si="14"/>
        <v>8.9999999999999612E-3</v>
      </c>
      <c r="FB42" s="133">
        <f t="shared" si="14"/>
        <v>8.9999999999999612E-3</v>
      </c>
      <c r="FC42" s="133">
        <f t="shared" si="14"/>
        <v>8.9999999999999612E-3</v>
      </c>
      <c r="FD42" s="133">
        <f t="shared" si="14"/>
        <v>8.9999999999999612E-3</v>
      </c>
      <c r="FE42" s="133">
        <f t="shared" si="14"/>
        <v>8.9999999999999612E-3</v>
      </c>
      <c r="FF42" s="133">
        <f t="shared" si="14"/>
        <v>8.9999999999999612E-3</v>
      </c>
      <c r="FG42" s="133">
        <f t="shared" si="14"/>
        <v>8.9999999999999612E-3</v>
      </c>
      <c r="FH42" s="133">
        <f t="shared" si="14"/>
        <v>8.9999999999999612E-3</v>
      </c>
      <c r="FI42" s="133">
        <f t="shared" si="14"/>
        <v>8.9999999999999612E-3</v>
      </c>
      <c r="FJ42" s="133">
        <f t="shared" si="14"/>
        <v>8.9999999999999612E-3</v>
      </c>
      <c r="FK42" s="133">
        <f t="shared" si="14"/>
        <v>8.9999999999999612E-3</v>
      </c>
      <c r="FL42" s="133">
        <f t="shared" si="14"/>
        <v>8.9999999999999612E-3</v>
      </c>
      <c r="FM42" s="133">
        <f t="shared" si="14"/>
        <v>8.9999999999999612E-3</v>
      </c>
      <c r="FN42" s="133">
        <f t="shared" si="14"/>
        <v>8.9999999999999612E-3</v>
      </c>
      <c r="FO42" s="133">
        <f t="shared" ref="FO42:GB42" si="15">FN42+FO41</f>
        <v>8.9999999999999612E-3</v>
      </c>
      <c r="FP42" s="133">
        <f t="shared" si="15"/>
        <v>8.9999999999999612E-3</v>
      </c>
      <c r="FQ42" s="133">
        <f t="shared" si="15"/>
        <v>8.9999999999999612E-3</v>
      </c>
      <c r="FR42" s="133">
        <f t="shared" si="15"/>
        <v>8.9999999999999612E-3</v>
      </c>
      <c r="FS42" s="133">
        <f t="shared" si="15"/>
        <v>8.9999999999999612E-3</v>
      </c>
      <c r="FT42" s="133">
        <f t="shared" si="15"/>
        <v>8.9999999999999612E-3</v>
      </c>
      <c r="FU42" s="133">
        <f t="shared" si="15"/>
        <v>8.9999999999999612E-3</v>
      </c>
      <c r="FV42" s="133">
        <f t="shared" si="15"/>
        <v>8.9999999999999612E-3</v>
      </c>
      <c r="FW42" s="133">
        <f t="shared" si="15"/>
        <v>8.9999999999999612E-3</v>
      </c>
      <c r="FX42" s="133">
        <f t="shared" si="15"/>
        <v>8.9999999999999612E-3</v>
      </c>
      <c r="FY42" s="133">
        <f t="shared" si="15"/>
        <v>8.9999999999999612E-3</v>
      </c>
      <c r="FZ42" s="133">
        <f t="shared" si="15"/>
        <v>8.9999999999999612E-3</v>
      </c>
      <c r="GA42" s="133">
        <f t="shared" si="15"/>
        <v>8.9999999999999612E-3</v>
      </c>
      <c r="GB42" s="133">
        <f t="shared" si="15"/>
        <v>7.4999999999999616E-3</v>
      </c>
      <c r="GC42" s="133">
        <f t="shared" ref="GC42:GY42" si="16">GB42+GC41</f>
        <v>5.999999999999962E-3</v>
      </c>
      <c r="GD42" s="133">
        <f t="shared" si="16"/>
        <v>5.999999999999962E-3</v>
      </c>
      <c r="GE42" s="133">
        <f t="shared" si="16"/>
        <v>5.999999999999962E-3</v>
      </c>
      <c r="GF42" s="133">
        <f t="shared" si="16"/>
        <v>5.999999999999962E-3</v>
      </c>
      <c r="GG42" s="133">
        <f t="shared" si="16"/>
        <v>5.999999999999962E-3</v>
      </c>
      <c r="GH42" s="133">
        <f t="shared" si="16"/>
        <v>5.999999999999962E-3</v>
      </c>
      <c r="GI42" s="133">
        <f t="shared" si="16"/>
        <v>5.999999999999962E-3</v>
      </c>
      <c r="GJ42" s="133">
        <f t="shared" si="16"/>
        <v>5.999999999999962E-3</v>
      </c>
      <c r="GK42" s="133">
        <f t="shared" si="16"/>
        <v>5.999999999999962E-3</v>
      </c>
      <c r="GL42" s="133">
        <f t="shared" si="16"/>
        <v>5.999999999999962E-3</v>
      </c>
      <c r="GM42" s="133">
        <f t="shared" si="16"/>
        <v>5.999999999999962E-3</v>
      </c>
      <c r="GN42" s="133">
        <f t="shared" si="16"/>
        <v>8.9999999999999629E-3</v>
      </c>
      <c r="GO42" s="133">
        <f t="shared" si="16"/>
        <v>1.1999999999999962E-2</v>
      </c>
      <c r="GP42" s="133">
        <f t="shared" si="16"/>
        <v>1.4999999999999961E-2</v>
      </c>
      <c r="GQ42" s="133">
        <f t="shared" si="16"/>
        <v>1.6499999999999963E-2</v>
      </c>
      <c r="GR42" s="133">
        <f t="shared" si="16"/>
        <v>1.7999999999999964E-2</v>
      </c>
      <c r="GS42" s="133">
        <f t="shared" si="16"/>
        <v>2.0999999999999963E-2</v>
      </c>
      <c r="GT42" s="133">
        <f t="shared" si="16"/>
        <v>2.3999999999999962E-2</v>
      </c>
      <c r="GU42" s="133">
        <f t="shared" si="16"/>
        <v>2.8999999999999963E-2</v>
      </c>
      <c r="GV42" s="133">
        <f t="shared" si="16"/>
        <v>3.3999999999999961E-2</v>
      </c>
      <c r="GW42" s="133">
        <f t="shared" si="16"/>
        <v>4.3999999999999963E-2</v>
      </c>
      <c r="GX42" s="133">
        <f t="shared" si="16"/>
        <v>5.3999999999999965E-2</v>
      </c>
      <c r="GY42" s="133">
        <f t="shared" si="16"/>
        <v>5.8999999999999962E-2</v>
      </c>
      <c r="GZ42" s="133">
        <f>GY42+GZ41</f>
        <v>7.7499999999999958E-2</v>
      </c>
      <c r="HA42" s="133">
        <f t="shared" ref="HA42:HG42" si="17">GZ42+HA41</f>
        <v>9.7499999999999962E-2</v>
      </c>
      <c r="HB42" s="133">
        <f t="shared" si="17"/>
        <v>0.10749999999999996</v>
      </c>
      <c r="HC42" s="133">
        <f t="shared" si="17"/>
        <v>0.11749999999999995</v>
      </c>
      <c r="HD42" s="133">
        <f t="shared" si="17"/>
        <v>0.12999999999999995</v>
      </c>
      <c r="HE42" s="133">
        <f t="shared" si="17"/>
        <v>0.12999999999999995</v>
      </c>
      <c r="HF42" s="133">
        <f t="shared" si="17"/>
        <v>0.12999999999999995</v>
      </c>
      <c r="HG42" s="133">
        <f t="shared" si="17"/>
        <v>0.12999999999999995</v>
      </c>
      <c r="HH42" s="133">
        <f t="shared" ref="HH42:HO42" si="18">HG42+HH41</f>
        <v>0.12999999999999995</v>
      </c>
      <c r="HI42" s="133">
        <f t="shared" si="18"/>
        <v>0.12999999999999995</v>
      </c>
      <c r="HJ42" s="133">
        <f t="shared" si="18"/>
        <v>0.12999999999999995</v>
      </c>
      <c r="HK42" s="133">
        <f t="shared" si="18"/>
        <v>0.12999999999999995</v>
      </c>
      <c r="HL42" s="133">
        <f t="shared" si="18"/>
        <v>0.12999999999999995</v>
      </c>
      <c r="HM42" s="133">
        <f t="shared" si="18"/>
        <v>0.12999999999999995</v>
      </c>
      <c r="HN42" s="133">
        <f t="shared" si="18"/>
        <v>0.12999999999999995</v>
      </c>
      <c r="HO42" s="133">
        <f t="shared" si="18"/>
        <v>0.12999999999999995</v>
      </c>
      <c r="HP42" s="133">
        <f t="shared" ref="HP42" si="19">HO42+HP41</f>
        <v>0.12999999999999995</v>
      </c>
      <c r="HQ42" s="133">
        <f t="shared" ref="HQ42:HS42" si="20">HP42+HQ41</f>
        <v>0.12249999999999994</v>
      </c>
      <c r="HR42" s="133">
        <f t="shared" si="20"/>
        <v>0.11499999999999994</v>
      </c>
      <c r="HS42" s="133">
        <f t="shared" si="20"/>
        <v>0.10749999999999993</v>
      </c>
      <c r="HT42" s="133">
        <f t="shared" ref="HT42:IB42" si="21">HS42+HT41</f>
        <v>9.9999999999999922E-2</v>
      </c>
      <c r="HU42" s="133">
        <f t="shared" si="21"/>
        <v>8.9999999999999927E-2</v>
      </c>
      <c r="HV42" s="133">
        <f t="shared" si="21"/>
        <v>8.2499999999999934E-2</v>
      </c>
      <c r="HW42" s="133">
        <f t="shared" si="21"/>
        <v>7.749999999999993E-2</v>
      </c>
      <c r="HX42" s="133">
        <f t="shared" si="21"/>
        <v>7.2499999999999926E-2</v>
      </c>
      <c r="HY42" s="133">
        <f t="shared" si="21"/>
        <v>6.9999999999999923E-2</v>
      </c>
      <c r="HZ42" s="133">
        <f t="shared" si="21"/>
        <v>6.7499999999999921E-2</v>
      </c>
      <c r="IA42" s="133">
        <f t="shared" si="21"/>
        <v>6.7499999999999921E-2</v>
      </c>
      <c r="IB42" s="133">
        <f t="shared" si="21"/>
        <v>6.4999999999999919E-2</v>
      </c>
    </row>
    <row r="43" spans="1:236" s="33" customFormat="1" ht="13.8" thickBot="1" x14ac:dyDescent="0.3">
      <c r="A43" s="59"/>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102"/>
      <c r="BT43" s="102"/>
      <c r="BU43" s="102"/>
      <c r="BV43" s="102"/>
      <c r="BW43" s="102"/>
      <c r="BX43" s="102"/>
      <c r="CF43" s="47"/>
      <c r="GP43" s="77"/>
    </row>
    <row r="44" spans="1:236" ht="13.8" thickBot="1" x14ac:dyDescent="0.3">
      <c r="A44" s="65" t="s">
        <v>24</v>
      </c>
      <c r="G44" s="102"/>
      <c r="H44" s="102"/>
      <c r="I44" s="102"/>
      <c r="S44" s="102"/>
      <c r="T44" s="102"/>
      <c r="GP44" s="77"/>
    </row>
    <row r="45" spans="1:236" ht="4.5" customHeight="1" thickBot="1" x14ac:dyDescent="0.3">
      <c r="A45" s="9"/>
      <c r="G45" s="102"/>
      <c r="H45" s="102"/>
      <c r="I45" s="102"/>
      <c r="S45" s="102"/>
      <c r="T45" s="102"/>
      <c r="GP45" s="77"/>
    </row>
    <row r="46" spans="1:236" ht="39.75" customHeight="1" thickBot="1" x14ac:dyDescent="0.3">
      <c r="A46" s="64"/>
      <c r="B46" s="158" t="s">
        <v>35</v>
      </c>
      <c r="C46" s="159"/>
      <c r="G46" s="102"/>
      <c r="H46" s="102"/>
      <c r="I46" s="102"/>
      <c r="S46" s="102"/>
      <c r="T46" s="102"/>
      <c r="GP46" s="77"/>
    </row>
    <row r="47" spans="1:236" ht="40.200000000000003" thickBot="1" x14ac:dyDescent="0.3">
      <c r="A47" s="66"/>
      <c r="B47" s="160" t="s">
        <v>65</v>
      </c>
      <c r="C47" s="159"/>
      <c r="E47" s="150" t="s">
        <v>59</v>
      </c>
      <c r="F47" s="98">
        <f t="shared" ref="F47:AK47" si="22">F5</f>
        <v>38649</v>
      </c>
      <c r="G47" s="98">
        <f t="shared" si="22"/>
        <v>38684</v>
      </c>
      <c r="H47" s="98">
        <f t="shared" si="22"/>
        <v>38705</v>
      </c>
      <c r="I47" s="98">
        <f t="shared" si="22"/>
        <v>38740</v>
      </c>
      <c r="J47" s="98">
        <f t="shared" si="22"/>
        <v>38775</v>
      </c>
      <c r="K47" s="98">
        <f t="shared" si="22"/>
        <v>38796</v>
      </c>
      <c r="L47" s="98">
        <f t="shared" si="22"/>
        <v>38831</v>
      </c>
      <c r="M47" s="98">
        <f t="shared" si="22"/>
        <v>38859</v>
      </c>
      <c r="N47" s="98">
        <f t="shared" si="22"/>
        <v>38887</v>
      </c>
      <c r="O47" s="98">
        <f t="shared" si="22"/>
        <v>38922</v>
      </c>
      <c r="P47" s="98">
        <f t="shared" si="22"/>
        <v>38957</v>
      </c>
      <c r="Q47" s="98">
        <f t="shared" si="22"/>
        <v>38985</v>
      </c>
      <c r="R47" s="98">
        <f t="shared" si="22"/>
        <v>39014</v>
      </c>
      <c r="S47" s="98">
        <f t="shared" si="22"/>
        <v>39041</v>
      </c>
      <c r="T47" s="98">
        <f t="shared" si="22"/>
        <v>39069</v>
      </c>
      <c r="U47" s="98">
        <f t="shared" si="22"/>
        <v>39104</v>
      </c>
      <c r="V47" s="98">
        <f t="shared" si="22"/>
        <v>39139</v>
      </c>
      <c r="W47" s="98">
        <f t="shared" si="22"/>
        <v>39167</v>
      </c>
      <c r="X47" s="98">
        <f t="shared" si="22"/>
        <v>39195</v>
      </c>
      <c r="Y47" s="98">
        <f t="shared" si="22"/>
        <v>39223</v>
      </c>
      <c r="Z47" s="98">
        <f t="shared" si="22"/>
        <v>39258</v>
      </c>
      <c r="AA47" s="98">
        <f t="shared" si="22"/>
        <v>39286</v>
      </c>
      <c r="AB47" s="98">
        <f t="shared" si="22"/>
        <v>39321</v>
      </c>
      <c r="AC47" s="98">
        <f t="shared" si="22"/>
        <v>39349</v>
      </c>
      <c r="AD47" s="98">
        <f t="shared" si="22"/>
        <v>39384</v>
      </c>
      <c r="AE47" s="98">
        <f t="shared" si="22"/>
        <v>39412</v>
      </c>
      <c r="AF47" s="98">
        <f t="shared" si="22"/>
        <v>39433</v>
      </c>
      <c r="AG47" s="98">
        <f t="shared" si="22"/>
        <v>39468</v>
      </c>
      <c r="AH47" s="98">
        <f t="shared" si="22"/>
        <v>39503</v>
      </c>
      <c r="AI47" s="98">
        <f t="shared" si="22"/>
        <v>39538</v>
      </c>
      <c r="AJ47" s="98">
        <f t="shared" si="22"/>
        <v>39566</v>
      </c>
      <c r="AK47" s="98">
        <f t="shared" si="22"/>
        <v>39594</v>
      </c>
      <c r="AL47" s="98">
        <f t="shared" ref="AL47:BU47" si="23">AL5</f>
        <v>39622</v>
      </c>
      <c r="AM47" s="98">
        <f t="shared" si="23"/>
        <v>39650</v>
      </c>
      <c r="AN47" s="98">
        <f t="shared" si="23"/>
        <v>39685</v>
      </c>
      <c r="AO47" s="98">
        <f t="shared" si="23"/>
        <v>39720</v>
      </c>
      <c r="AP47" s="98">
        <f t="shared" si="23"/>
        <v>39741</v>
      </c>
      <c r="AQ47" s="98">
        <f t="shared" si="23"/>
        <v>39743</v>
      </c>
      <c r="AR47" s="98">
        <f t="shared" si="23"/>
        <v>39776</v>
      </c>
      <c r="AS47" s="98">
        <f t="shared" si="23"/>
        <v>39790</v>
      </c>
      <c r="AT47" s="98">
        <f t="shared" si="23"/>
        <v>39804</v>
      </c>
      <c r="AU47" s="98">
        <f t="shared" si="23"/>
        <v>39832</v>
      </c>
      <c r="AV47" s="98">
        <f t="shared" si="23"/>
        <v>39867</v>
      </c>
      <c r="AW47" s="98">
        <f t="shared" si="23"/>
        <v>39895</v>
      </c>
      <c r="AX47" s="98">
        <f t="shared" si="23"/>
        <v>39923</v>
      </c>
      <c r="AY47" s="98">
        <f t="shared" si="23"/>
        <v>39958</v>
      </c>
      <c r="AZ47" s="98">
        <f t="shared" si="23"/>
        <v>39986</v>
      </c>
      <c r="BA47" s="98">
        <f t="shared" si="23"/>
        <v>40021</v>
      </c>
      <c r="BB47" s="98">
        <f t="shared" si="23"/>
        <v>40049</v>
      </c>
      <c r="BC47" s="98">
        <f t="shared" si="23"/>
        <v>40084</v>
      </c>
      <c r="BD47" s="98">
        <f t="shared" si="23"/>
        <v>40105</v>
      </c>
      <c r="BE47" s="98">
        <f t="shared" si="23"/>
        <v>40140</v>
      </c>
      <c r="BF47" s="98">
        <f t="shared" si="23"/>
        <v>40168</v>
      </c>
      <c r="BG47" s="98">
        <f t="shared" si="23"/>
        <v>40203</v>
      </c>
      <c r="BH47" s="98">
        <f t="shared" si="23"/>
        <v>40231</v>
      </c>
      <c r="BI47" s="98">
        <f t="shared" si="23"/>
        <v>40266</v>
      </c>
      <c r="BJ47" s="98">
        <f t="shared" si="23"/>
        <v>40294</v>
      </c>
      <c r="BK47" s="98">
        <f t="shared" si="23"/>
        <v>40329</v>
      </c>
      <c r="BL47" s="98">
        <f t="shared" si="23"/>
        <v>40350</v>
      </c>
      <c r="BM47" s="98">
        <f t="shared" si="23"/>
        <v>40378</v>
      </c>
      <c r="BN47" s="98">
        <f t="shared" si="23"/>
        <v>40413</v>
      </c>
      <c r="BO47" s="98">
        <f t="shared" si="23"/>
        <v>40448</v>
      </c>
      <c r="BP47" s="98">
        <f t="shared" si="23"/>
        <v>40476</v>
      </c>
      <c r="BQ47" s="98">
        <f t="shared" si="23"/>
        <v>40511</v>
      </c>
      <c r="BR47" s="98">
        <f t="shared" si="23"/>
        <v>40532</v>
      </c>
      <c r="BS47" s="98">
        <f t="shared" si="23"/>
        <v>40567</v>
      </c>
      <c r="BT47" s="98">
        <f t="shared" si="23"/>
        <v>40595</v>
      </c>
      <c r="BU47" s="98">
        <f t="shared" si="23"/>
        <v>40630</v>
      </c>
      <c r="BV47" s="98">
        <v>40651</v>
      </c>
      <c r="BW47" s="98">
        <f t="shared" ref="BW47:CR47" si="24">+BW5</f>
        <v>40679</v>
      </c>
      <c r="BX47" s="98">
        <f t="shared" si="24"/>
        <v>40714</v>
      </c>
      <c r="BY47" s="98">
        <f t="shared" si="24"/>
        <v>40750</v>
      </c>
      <c r="BZ47" s="98">
        <f t="shared" si="24"/>
        <v>40778</v>
      </c>
      <c r="CA47" s="98">
        <f t="shared" si="24"/>
        <v>40806</v>
      </c>
      <c r="CB47" s="98">
        <f t="shared" si="24"/>
        <v>40841</v>
      </c>
      <c r="CC47" s="98">
        <f t="shared" si="24"/>
        <v>40876</v>
      </c>
      <c r="CD47" s="98">
        <f t="shared" si="24"/>
        <v>40897</v>
      </c>
      <c r="CE47" s="98">
        <f t="shared" si="24"/>
        <v>40932</v>
      </c>
      <c r="CF47" s="106">
        <f t="shared" si="24"/>
        <v>40967</v>
      </c>
      <c r="CG47" s="106">
        <f t="shared" si="24"/>
        <v>40995</v>
      </c>
      <c r="CH47" s="106">
        <f t="shared" si="24"/>
        <v>41023</v>
      </c>
      <c r="CI47" s="106">
        <f t="shared" si="24"/>
        <v>41058</v>
      </c>
      <c r="CJ47" s="106">
        <f t="shared" si="24"/>
        <v>41086</v>
      </c>
      <c r="CK47" s="106">
        <f t="shared" si="24"/>
        <v>41114</v>
      </c>
      <c r="CL47" s="106">
        <f t="shared" si="24"/>
        <v>41149</v>
      </c>
      <c r="CM47" s="106">
        <f t="shared" si="24"/>
        <v>41177</v>
      </c>
      <c r="CN47" s="106">
        <f t="shared" si="24"/>
        <v>41212</v>
      </c>
      <c r="CO47" s="106">
        <f t="shared" si="24"/>
        <v>41240</v>
      </c>
      <c r="CP47" s="106">
        <f t="shared" si="24"/>
        <v>41261</v>
      </c>
      <c r="CQ47" s="106">
        <f t="shared" si="24"/>
        <v>41303</v>
      </c>
      <c r="CR47" s="106">
        <f t="shared" si="24"/>
        <v>41331</v>
      </c>
      <c r="CS47" s="106">
        <v>41359</v>
      </c>
      <c r="CT47" s="106">
        <v>41387</v>
      </c>
      <c r="CU47" s="106">
        <v>41422</v>
      </c>
      <c r="CV47" s="106">
        <v>41450</v>
      </c>
      <c r="CW47" s="106">
        <v>41478</v>
      </c>
      <c r="CX47" s="106">
        <v>41513</v>
      </c>
      <c r="CY47" s="106">
        <v>41541</v>
      </c>
      <c r="CZ47" s="106">
        <v>41576</v>
      </c>
      <c r="DA47" s="106">
        <v>41604</v>
      </c>
      <c r="DB47" s="106">
        <v>41625</v>
      </c>
      <c r="DC47" s="127">
        <v>41660</v>
      </c>
      <c r="DD47" s="127">
        <v>41688</v>
      </c>
      <c r="DE47" s="127">
        <v>41723</v>
      </c>
      <c r="DF47" s="127">
        <v>41758</v>
      </c>
      <c r="DG47" s="127">
        <v>41786</v>
      </c>
      <c r="DH47" s="127">
        <v>41814</v>
      </c>
      <c r="DI47" s="127">
        <v>41842</v>
      </c>
      <c r="DJ47" s="127">
        <v>41877</v>
      </c>
      <c r="DK47" s="127">
        <v>41905</v>
      </c>
      <c r="DL47" s="127">
        <v>41940</v>
      </c>
      <c r="DM47" s="127">
        <v>41968</v>
      </c>
      <c r="DN47" s="127">
        <v>41989</v>
      </c>
      <c r="DO47" s="127">
        <v>42031</v>
      </c>
      <c r="DP47" s="127">
        <v>42059</v>
      </c>
      <c r="DQ47" s="127">
        <v>42087</v>
      </c>
      <c r="DR47" s="127">
        <v>42115</v>
      </c>
      <c r="DS47" s="127">
        <v>42150</v>
      </c>
      <c r="DT47" s="127">
        <v>42178</v>
      </c>
      <c r="DU47" s="127">
        <v>42206</v>
      </c>
      <c r="DV47" s="127">
        <v>42241</v>
      </c>
      <c r="DW47" s="127">
        <v>42269</v>
      </c>
      <c r="DX47" s="127">
        <v>42297</v>
      </c>
      <c r="DY47" s="127">
        <v>42325</v>
      </c>
      <c r="DZ47" s="127">
        <v>42353</v>
      </c>
      <c r="EA47" s="127">
        <f>+EA5</f>
        <v>42395</v>
      </c>
      <c r="EB47" s="127">
        <v>42423</v>
      </c>
      <c r="EC47" s="127">
        <v>42451</v>
      </c>
      <c r="ED47" s="127">
        <v>42486</v>
      </c>
      <c r="EE47" s="127">
        <v>42514</v>
      </c>
      <c r="EF47" s="127">
        <v>42542</v>
      </c>
      <c r="EG47" s="127">
        <v>42577</v>
      </c>
      <c r="EH47" s="127">
        <v>42605</v>
      </c>
      <c r="EI47" s="127">
        <v>42633</v>
      </c>
      <c r="EJ47" s="127">
        <v>42668</v>
      </c>
      <c r="EK47" s="127">
        <v>42696</v>
      </c>
      <c r="EL47" s="127">
        <v>42724</v>
      </c>
      <c r="EM47" s="127">
        <v>42759</v>
      </c>
      <c r="EN47" s="127">
        <v>42794</v>
      </c>
      <c r="EO47" s="127">
        <v>42822</v>
      </c>
      <c r="EP47" s="127">
        <v>42850</v>
      </c>
      <c r="EQ47" s="127">
        <v>42878</v>
      </c>
      <c r="ER47" s="127">
        <v>42906</v>
      </c>
      <c r="ES47" s="127">
        <v>42934</v>
      </c>
      <c r="ET47" s="127">
        <v>42969</v>
      </c>
      <c r="EU47" s="127">
        <v>42997</v>
      </c>
      <c r="EV47" s="127">
        <v>43032</v>
      </c>
      <c r="EW47" s="127">
        <v>43060</v>
      </c>
      <c r="EX47" s="127">
        <v>43088</v>
      </c>
      <c r="EY47" s="127">
        <v>43130</v>
      </c>
      <c r="EZ47" s="148">
        <v>43158</v>
      </c>
      <c r="FA47" s="148">
        <v>43186</v>
      </c>
      <c r="FB47" s="148">
        <v>43214</v>
      </c>
      <c r="FC47" s="148">
        <v>43242</v>
      </c>
      <c r="FD47" s="148">
        <v>43270</v>
      </c>
      <c r="FE47" s="148">
        <v>43305</v>
      </c>
      <c r="FF47" s="148">
        <v>43333</v>
      </c>
      <c r="FG47" s="148">
        <v>43361</v>
      </c>
      <c r="FH47" s="148">
        <v>43389</v>
      </c>
      <c r="FI47" s="148">
        <v>43424</v>
      </c>
      <c r="FJ47" s="148">
        <v>43452</v>
      </c>
      <c r="FK47" s="148">
        <v>43494</v>
      </c>
      <c r="FL47" s="148">
        <v>43522</v>
      </c>
      <c r="FM47" s="148">
        <v>43550</v>
      </c>
      <c r="FN47" s="148">
        <v>43585</v>
      </c>
      <c r="FO47" s="148">
        <v>43613</v>
      </c>
      <c r="FP47" s="148">
        <v>43641</v>
      </c>
      <c r="FQ47" s="148">
        <v>43669</v>
      </c>
      <c r="FR47" s="148">
        <v>43704</v>
      </c>
      <c r="FS47" s="148">
        <v>43732</v>
      </c>
      <c r="FT47" s="148">
        <v>43760</v>
      </c>
      <c r="FU47" s="148">
        <v>43788</v>
      </c>
      <c r="FV47" s="148">
        <v>43816</v>
      </c>
      <c r="FW47" s="148">
        <v>43858</v>
      </c>
      <c r="FX47" s="148">
        <v>43886</v>
      </c>
      <c r="FY47" s="148">
        <v>43914</v>
      </c>
      <c r="FZ47" s="148">
        <v>43949</v>
      </c>
      <c r="GA47" s="148">
        <v>43977</v>
      </c>
      <c r="GB47" s="148">
        <v>44005</v>
      </c>
      <c r="GC47" s="148">
        <v>44033</v>
      </c>
      <c r="GD47" s="148">
        <v>44068</v>
      </c>
      <c r="GE47" s="148">
        <v>44096</v>
      </c>
      <c r="GF47" s="148">
        <v>44124</v>
      </c>
      <c r="GG47" s="148">
        <v>44152</v>
      </c>
      <c r="GH47" s="148">
        <v>44180</v>
      </c>
      <c r="GI47" s="148">
        <v>44222</v>
      </c>
      <c r="GJ47" s="148">
        <v>44250</v>
      </c>
      <c r="GK47" s="148">
        <v>44278</v>
      </c>
      <c r="GL47" s="148">
        <v>44313</v>
      </c>
      <c r="GM47" s="148">
        <v>44341</v>
      </c>
      <c r="GN47" s="148">
        <v>44369</v>
      </c>
      <c r="GO47" s="148">
        <v>44404</v>
      </c>
      <c r="GP47" s="148">
        <v>44432</v>
      </c>
      <c r="GQ47" s="148">
        <v>44460</v>
      </c>
      <c r="GR47" s="148">
        <v>44488</v>
      </c>
      <c r="GS47" s="148">
        <v>44516</v>
      </c>
      <c r="GT47" s="148">
        <v>44544</v>
      </c>
      <c r="GU47" s="148">
        <v>44586</v>
      </c>
      <c r="GV47" s="148">
        <v>44614</v>
      </c>
      <c r="GW47" s="148">
        <v>44642</v>
      </c>
      <c r="GX47" s="148">
        <v>44677</v>
      </c>
      <c r="GY47" s="148">
        <v>44712</v>
      </c>
      <c r="GZ47" s="148">
        <v>44740</v>
      </c>
      <c r="HA47" s="148">
        <v>44754</v>
      </c>
      <c r="HB47" s="148">
        <v>44768</v>
      </c>
      <c r="HC47" s="148">
        <v>44803</v>
      </c>
      <c r="HD47" s="148">
        <v>44831</v>
      </c>
      <c r="HE47" s="148">
        <v>44859</v>
      </c>
      <c r="HF47" s="148">
        <v>44887</v>
      </c>
      <c r="HG47" s="148">
        <v>44915</v>
      </c>
      <c r="HH47" s="148">
        <v>44950</v>
      </c>
      <c r="HI47" s="148">
        <v>44985</v>
      </c>
      <c r="HJ47" s="148">
        <v>45013</v>
      </c>
      <c r="HK47" s="148">
        <v>45041</v>
      </c>
      <c r="HL47" s="148">
        <v>45069</v>
      </c>
      <c r="HM47" s="148">
        <v>45097</v>
      </c>
      <c r="HN47" s="148">
        <v>45132</v>
      </c>
      <c r="HO47" s="148">
        <v>45167</v>
      </c>
      <c r="HP47" s="148">
        <v>45195</v>
      </c>
      <c r="HQ47" s="148">
        <v>45223</v>
      </c>
      <c r="HR47" s="148">
        <v>45251</v>
      </c>
      <c r="HS47" s="148">
        <v>45279</v>
      </c>
      <c r="HT47" s="148">
        <v>45321</v>
      </c>
      <c r="HU47" s="148">
        <v>45345</v>
      </c>
      <c r="HV47" s="148">
        <v>45377</v>
      </c>
      <c r="HW47" s="148">
        <v>45405</v>
      </c>
      <c r="HX47" s="148">
        <v>45433</v>
      </c>
      <c r="HY47" s="148">
        <v>45461</v>
      </c>
      <c r="HZ47" s="148">
        <v>45496</v>
      </c>
      <c r="IA47" s="148">
        <v>45531</v>
      </c>
      <c r="IB47" s="148">
        <v>45559</v>
      </c>
    </row>
    <row r="48" spans="1:236" x14ac:dyDescent="0.25">
      <c r="A48" s="49"/>
      <c r="C48" s="50"/>
      <c r="E48" s="91">
        <v>0.02</v>
      </c>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27"/>
      <c r="DD48" s="127"/>
      <c r="DE48" s="127"/>
      <c r="DF48" s="127"/>
      <c r="DG48" s="127"/>
      <c r="DH48" s="127"/>
      <c r="DI48" s="127"/>
      <c r="DJ48" s="127"/>
      <c r="DK48" s="127"/>
      <c r="DL48" s="127"/>
      <c r="DM48" s="127"/>
      <c r="DN48" s="127"/>
      <c r="DO48" s="127"/>
      <c r="DP48" s="127"/>
      <c r="DQ48" s="127"/>
      <c r="DR48" s="127"/>
      <c r="DS48" s="127"/>
      <c r="DT48" s="127"/>
      <c r="DU48" s="127"/>
      <c r="DV48" s="127"/>
      <c r="DW48" s="127"/>
      <c r="DX48" s="127"/>
      <c r="DY48" s="127"/>
      <c r="DZ48" s="127"/>
      <c r="EA48" s="127"/>
      <c r="EB48" s="127"/>
      <c r="EC48" s="127"/>
      <c r="ED48" s="127"/>
      <c r="EE48" s="127"/>
      <c r="EF48" s="127"/>
      <c r="EG48" s="127"/>
      <c r="EH48" s="127"/>
      <c r="EI48" s="127"/>
      <c r="EJ48" s="127"/>
      <c r="EK48" s="127"/>
      <c r="EL48" s="127"/>
      <c r="EM48" s="127"/>
      <c r="EN48" s="127"/>
      <c r="EO48" s="127"/>
      <c r="EP48" s="127"/>
      <c r="EQ48" s="127"/>
      <c r="ER48" s="127"/>
      <c r="ES48" s="127"/>
      <c r="ET48" s="127"/>
      <c r="EU48" s="127"/>
      <c r="EV48" s="127"/>
      <c r="EW48" s="127"/>
      <c r="EX48" s="127"/>
      <c r="EY48" s="127"/>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07">
        <f t="shared" ref="GP48:HQ63" si="25">COUNTIF(GT$6:GT$39,$E48)</f>
        <v>0</v>
      </c>
      <c r="GU48" s="107">
        <f t="shared" si="25"/>
        <v>0</v>
      </c>
      <c r="GV48" s="107">
        <f t="shared" si="25"/>
        <v>0</v>
      </c>
      <c r="GW48" s="107">
        <f t="shared" si="25"/>
        <v>0</v>
      </c>
      <c r="GX48" s="107">
        <f t="shared" si="25"/>
        <v>0</v>
      </c>
      <c r="GY48" s="107">
        <f t="shared" si="25"/>
        <v>0</v>
      </c>
      <c r="GZ48" s="107">
        <f t="shared" si="25"/>
        <v>0</v>
      </c>
      <c r="HA48" s="107">
        <f t="shared" si="25"/>
        <v>9</v>
      </c>
      <c r="HB48" s="107">
        <f t="shared" si="25"/>
        <v>0</v>
      </c>
      <c r="HC48" s="107">
        <f t="shared" si="25"/>
        <v>0</v>
      </c>
      <c r="HD48" s="107">
        <f t="shared" si="25"/>
        <v>0</v>
      </c>
      <c r="HE48" s="107">
        <f t="shared" si="25"/>
        <v>0</v>
      </c>
      <c r="HF48" s="107">
        <f t="shared" si="25"/>
        <v>0</v>
      </c>
      <c r="HG48" s="107">
        <f t="shared" si="25"/>
        <v>0</v>
      </c>
      <c r="HH48" s="107">
        <f t="shared" si="25"/>
        <v>0</v>
      </c>
      <c r="HI48" s="107">
        <f t="shared" si="25"/>
        <v>0</v>
      </c>
      <c r="HJ48" s="107">
        <f t="shared" si="25"/>
        <v>0</v>
      </c>
      <c r="HK48" s="107">
        <f t="shared" si="25"/>
        <v>0</v>
      </c>
      <c r="HL48" s="107">
        <f t="shared" si="25"/>
        <v>0</v>
      </c>
      <c r="HM48" s="107">
        <f t="shared" si="25"/>
        <v>0</v>
      </c>
      <c r="HN48" s="107">
        <f t="shared" si="25"/>
        <v>0</v>
      </c>
      <c r="HO48" s="107">
        <f t="shared" si="25"/>
        <v>0</v>
      </c>
      <c r="HP48" s="107">
        <f t="shared" si="25"/>
        <v>0</v>
      </c>
      <c r="HQ48" s="107">
        <f t="shared" si="25"/>
        <v>0</v>
      </c>
      <c r="HR48" s="107">
        <f t="shared" ref="HR48:IB63" si="26">COUNTIF(HR$6:HR$39,$E48)</f>
        <v>0</v>
      </c>
      <c r="HS48" s="107">
        <f t="shared" si="26"/>
        <v>0</v>
      </c>
      <c r="HT48" s="107">
        <f t="shared" si="26"/>
        <v>0</v>
      </c>
      <c r="HU48" s="107">
        <f t="shared" si="26"/>
        <v>0</v>
      </c>
      <c r="HV48" s="107">
        <f t="shared" si="26"/>
        <v>0</v>
      </c>
      <c r="HW48" s="107">
        <f t="shared" si="26"/>
        <v>0</v>
      </c>
      <c r="HX48" s="107">
        <f t="shared" si="26"/>
        <v>0</v>
      </c>
      <c r="HY48" s="107">
        <f t="shared" si="26"/>
        <v>0</v>
      </c>
      <c r="HZ48" s="107">
        <f t="shared" si="26"/>
        <v>0</v>
      </c>
      <c r="IA48" s="107">
        <f t="shared" si="26"/>
        <v>0</v>
      </c>
      <c r="IB48" s="107">
        <f t="shared" si="26"/>
        <v>0</v>
      </c>
    </row>
    <row r="49" spans="1:236" x14ac:dyDescent="0.25">
      <c r="E49" s="91">
        <v>1.8499999999999999E-2</v>
      </c>
      <c r="F49" s="107">
        <f>COUNTIF(F$6:F$39,$E49)</f>
        <v>0</v>
      </c>
      <c r="G49" s="107">
        <f t="shared" ref="G49:BQ50" si="27">COUNTIF(G$6:G$39,$E49)</f>
        <v>0</v>
      </c>
      <c r="H49" s="107">
        <f t="shared" si="27"/>
        <v>0</v>
      </c>
      <c r="I49" s="107">
        <f t="shared" si="27"/>
        <v>0</v>
      </c>
      <c r="J49" s="107">
        <f t="shared" si="27"/>
        <v>0</v>
      </c>
      <c r="K49" s="107">
        <f t="shared" si="27"/>
        <v>0</v>
      </c>
      <c r="L49" s="107">
        <f t="shared" si="27"/>
        <v>0</v>
      </c>
      <c r="M49" s="107">
        <f t="shared" si="27"/>
        <v>0</v>
      </c>
      <c r="N49" s="107">
        <f t="shared" si="27"/>
        <v>0</v>
      </c>
      <c r="O49" s="107">
        <f t="shared" si="27"/>
        <v>0</v>
      </c>
      <c r="P49" s="107">
        <f t="shared" si="27"/>
        <v>0</v>
      </c>
      <c r="Q49" s="107">
        <f t="shared" si="27"/>
        <v>0</v>
      </c>
      <c r="R49" s="107">
        <f t="shared" si="27"/>
        <v>0</v>
      </c>
      <c r="S49" s="107">
        <f t="shared" si="27"/>
        <v>0</v>
      </c>
      <c r="T49" s="107">
        <f t="shared" si="27"/>
        <v>0</v>
      </c>
      <c r="U49" s="107">
        <f t="shared" si="27"/>
        <v>0</v>
      </c>
      <c r="V49" s="107">
        <f t="shared" si="27"/>
        <v>0</v>
      </c>
      <c r="W49" s="107">
        <f t="shared" si="27"/>
        <v>0</v>
      </c>
      <c r="X49" s="107">
        <f t="shared" si="27"/>
        <v>0</v>
      </c>
      <c r="Y49" s="107">
        <f t="shared" si="27"/>
        <v>0</v>
      </c>
      <c r="Z49" s="107">
        <f t="shared" si="27"/>
        <v>0</v>
      </c>
      <c r="AA49" s="107">
        <f t="shared" si="27"/>
        <v>0</v>
      </c>
      <c r="AB49" s="107">
        <f t="shared" si="27"/>
        <v>0</v>
      </c>
      <c r="AC49" s="107">
        <f t="shared" si="27"/>
        <v>0</v>
      </c>
      <c r="AD49" s="107">
        <f t="shared" si="27"/>
        <v>0</v>
      </c>
      <c r="AE49" s="107">
        <f t="shared" si="27"/>
        <v>0</v>
      </c>
      <c r="AF49" s="107">
        <f t="shared" si="27"/>
        <v>0</v>
      </c>
      <c r="AG49" s="107">
        <f t="shared" si="27"/>
        <v>0</v>
      </c>
      <c r="AH49" s="107">
        <f t="shared" si="27"/>
        <v>0</v>
      </c>
      <c r="AI49" s="107">
        <f t="shared" si="27"/>
        <v>0</v>
      </c>
      <c r="AJ49" s="107">
        <f t="shared" si="27"/>
        <v>0</v>
      </c>
      <c r="AK49" s="107">
        <f t="shared" si="27"/>
        <v>0</v>
      </c>
      <c r="AL49" s="107">
        <f t="shared" si="27"/>
        <v>0</v>
      </c>
      <c r="AM49" s="107">
        <f t="shared" si="27"/>
        <v>0</v>
      </c>
      <c r="AN49" s="107">
        <f t="shared" si="27"/>
        <v>0</v>
      </c>
      <c r="AO49" s="107">
        <f t="shared" si="27"/>
        <v>0</v>
      </c>
      <c r="AP49" s="107">
        <f t="shared" si="27"/>
        <v>0</v>
      </c>
      <c r="AQ49" s="107">
        <f t="shared" si="27"/>
        <v>0</v>
      </c>
      <c r="AR49" s="107">
        <f t="shared" si="27"/>
        <v>0</v>
      </c>
      <c r="AS49" s="107">
        <f t="shared" si="27"/>
        <v>0</v>
      </c>
      <c r="AT49" s="107">
        <f t="shared" si="27"/>
        <v>0</v>
      </c>
      <c r="AU49" s="107">
        <f t="shared" si="27"/>
        <v>0</v>
      </c>
      <c r="AV49" s="107">
        <f t="shared" si="27"/>
        <v>0</v>
      </c>
      <c r="AW49" s="107">
        <f t="shared" si="27"/>
        <v>0</v>
      </c>
      <c r="AX49" s="107">
        <f t="shared" si="27"/>
        <v>0</v>
      </c>
      <c r="AY49" s="107">
        <f t="shared" si="27"/>
        <v>0</v>
      </c>
      <c r="AZ49" s="107">
        <f t="shared" si="27"/>
        <v>0</v>
      </c>
      <c r="BA49" s="107">
        <f t="shared" si="27"/>
        <v>0</v>
      </c>
      <c r="BB49" s="107">
        <f t="shared" si="27"/>
        <v>0</v>
      </c>
      <c r="BC49" s="107">
        <f t="shared" si="27"/>
        <v>0</v>
      </c>
      <c r="BD49" s="107">
        <f t="shared" si="27"/>
        <v>0</v>
      </c>
      <c r="BE49" s="107">
        <f t="shared" si="27"/>
        <v>0</v>
      </c>
      <c r="BF49" s="107">
        <f t="shared" si="27"/>
        <v>0</v>
      </c>
      <c r="BG49" s="107">
        <f t="shared" si="27"/>
        <v>0</v>
      </c>
      <c r="BH49" s="107">
        <f t="shared" si="27"/>
        <v>0</v>
      </c>
      <c r="BI49" s="107">
        <f t="shared" si="27"/>
        <v>0</v>
      </c>
      <c r="BJ49" s="107">
        <f t="shared" si="27"/>
        <v>0</v>
      </c>
      <c r="BK49" s="107">
        <f t="shared" si="27"/>
        <v>0</v>
      </c>
      <c r="BL49" s="107">
        <f t="shared" si="27"/>
        <v>0</v>
      </c>
      <c r="BM49" s="107">
        <f t="shared" si="27"/>
        <v>0</v>
      </c>
      <c r="BN49" s="107">
        <f t="shared" si="27"/>
        <v>0</v>
      </c>
      <c r="BO49" s="107">
        <f t="shared" si="27"/>
        <v>0</v>
      </c>
      <c r="BP49" s="107">
        <f t="shared" si="27"/>
        <v>0</v>
      </c>
      <c r="BQ49" s="107">
        <f t="shared" si="27"/>
        <v>0</v>
      </c>
      <c r="BR49" s="107">
        <f t="shared" ref="BR49:EC50" si="28">COUNTIF(BR$6:BR$39,$E49)</f>
        <v>0</v>
      </c>
      <c r="BS49" s="107">
        <f t="shared" si="28"/>
        <v>0</v>
      </c>
      <c r="BT49" s="107">
        <f t="shared" si="28"/>
        <v>0</v>
      </c>
      <c r="BU49" s="107">
        <f t="shared" si="28"/>
        <v>0</v>
      </c>
      <c r="BV49" s="107">
        <f t="shared" si="28"/>
        <v>0</v>
      </c>
      <c r="BW49" s="107">
        <f t="shared" si="28"/>
        <v>0</v>
      </c>
      <c r="BX49" s="107">
        <f t="shared" si="28"/>
        <v>0</v>
      </c>
      <c r="BY49" s="107">
        <f t="shared" si="28"/>
        <v>0</v>
      </c>
      <c r="BZ49" s="107">
        <f t="shared" si="28"/>
        <v>0</v>
      </c>
      <c r="CA49" s="107">
        <f t="shared" si="28"/>
        <v>0</v>
      </c>
      <c r="CB49" s="107">
        <f t="shared" si="28"/>
        <v>0</v>
      </c>
      <c r="CC49" s="107">
        <f t="shared" si="28"/>
        <v>0</v>
      </c>
      <c r="CD49" s="107">
        <f t="shared" si="28"/>
        <v>0</v>
      </c>
      <c r="CE49" s="107">
        <f t="shared" si="28"/>
        <v>0</v>
      </c>
      <c r="CF49" s="107">
        <f t="shared" si="28"/>
        <v>0</v>
      </c>
      <c r="CG49" s="107">
        <f t="shared" si="28"/>
        <v>0</v>
      </c>
      <c r="CH49" s="107">
        <f t="shared" si="28"/>
        <v>0</v>
      </c>
      <c r="CI49" s="107">
        <f t="shared" si="28"/>
        <v>0</v>
      </c>
      <c r="CJ49" s="107">
        <f t="shared" si="28"/>
        <v>0</v>
      </c>
      <c r="CK49" s="107">
        <f t="shared" si="28"/>
        <v>0</v>
      </c>
      <c r="CL49" s="107">
        <f t="shared" si="28"/>
        <v>0</v>
      </c>
      <c r="CM49" s="107">
        <f t="shared" si="28"/>
        <v>0</v>
      </c>
      <c r="CN49" s="107">
        <f t="shared" si="28"/>
        <v>0</v>
      </c>
      <c r="CO49" s="107">
        <f t="shared" si="28"/>
        <v>0</v>
      </c>
      <c r="CP49" s="107">
        <f t="shared" si="28"/>
        <v>0</v>
      </c>
      <c r="CQ49" s="107">
        <f t="shared" si="28"/>
        <v>0</v>
      </c>
      <c r="CR49" s="107">
        <f t="shared" si="28"/>
        <v>0</v>
      </c>
      <c r="CS49" s="107">
        <f t="shared" si="28"/>
        <v>0</v>
      </c>
      <c r="CT49" s="107">
        <f t="shared" si="28"/>
        <v>0</v>
      </c>
      <c r="CU49" s="107">
        <f t="shared" si="28"/>
        <v>0</v>
      </c>
      <c r="CV49" s="107">
        <f t="shared" si="28"/>
        <v>0</v>
      </c>
      <c r="CW49" s="107">
        <f t="shared" si="28"/>
        <v>0</v>
      </c>
      <c r="CX49" s="107">
        <f t="shared" si="28"/>
        <v>0</v>
      </c>
      <c r="CY49" s="107">
        <f t="shared" si="28"/>
        <v>0</v>
      </c>
      <c r="CZ49" s="107">
        <f t="shared" si="28"/>
        <v>0</v>
      </c>
      <c r="DA49" s="107">
        <f t="shared" si="28"/>
        <v>0</v>
      </c>
      <c r="DB49" s="107">
        <f t="shared" si="28"/>
        <v>0</v>
      </c>
      <c r="DC49" s="107">
        <f t="shared" si="28"/>
        <v>0</v>
      </c>
      <c r="DD49" s="107">
        <f t="shared" si="28"/>
        <v>0</v>
      </c>
      <c r="DE49" s="107">
        <f t="shared" si="28"/>
        <v>0</v>
      </c>
      <c r="DF49" s="107">
        <f t="shared" si="28"/>
        <v>0</v>
      </c>
      <c r="DG49" s="107">
        <f t="shared" si="28"/>
        <v>0</v>
      </c>
      <c r="DH49" s="107">
        <f t="shared" si="28"/>
        <v>0</v>
      </c>
      <c r="DI49" s="107">
        <f t="shared" si="28"/>
        <v>0</v>
      </c>
      <c r="DJ49" s="107">
        <f t="shared" si="28"/>
        <v>0</v>
      </c>
      <c r="DK49" s="107">
        <f t="shared" si="28"/>
        <v>0</v>
      </c>
      <c r="DL49" s="107">
        <f t="shared" si="28"/>
        <v>0</v>
      </c>
      <c r="DM49" s="107">
        <f t="shared" si="28"/>
        <v>0</v>
      </c>
      <c r="DN49" s="107">
        <f t="shared" si="28"/>
        <v>0</v>
      </c>
      <c r="DO49" s="107">
        <f t="shared" si="28"/>
        <v>0</v>
      </c>
      <c r="DP49" s="107">
        <f t="shared" si="28"/>
        <v>0</v>
      </c>
      <c r="DQ49" s="107">
        <f t="shared" si="28"/>
        <v>0</v>
      </c>
      <c r="DR49" s="107">
        <f t="shared" si="28"/>
        <v>0</v>
      </c>
      <c r="DS49" s="107">
        <f t="shared" si="28"/>
        <v>0</v>
      </c>
      <c r="DT49" s="107">
        <f t="shared" si="28"/>
        <v>0</v>
      </c>
      <c r="DU49" s="107">
        <f t="shared" si="28"/>
        <v>0</v>
      </c>
      <c r="DV49" s="107">
        <f t="shared" si="28"/>
        <v>0</v>
      </c>
      <c r="DW49" s="107">
        <f t="shared" si="28"/>
        <v>0</v>
      </c>
      <c r="DX49" s="107">
        <f t="shared" si="28"/>
        <v>0</v>
      </c>
      <c r="DY49" s="107">
        <f t="shared" si="28"/>
        <v>0</v>
      </c>
      <c r="DZ49" s="107">
        <f t="shared" si="28"/>
        <v>0</v>
      </c>
      <c r="EA49" s="107">
        <f t="shared" si="28"/>
        <v>0</v>
      </c>
      <c r="EB49" s="107">
        <f t="shared" si="28"/>
        <v>0</v>
      </c>
      <c r="EC49" s="107">
        <f t="shared" si="28"/>
        <v>0</v>
      </c>
      <c r="ED49" s="107">
        <f t="shared" ref="ED49:GO50" si="29">COUNTIF(ED$6:ED$39,$E49)</f>
        <v>0</v>
      </c>
      <c r="EE49" s="107">
        <f t="shared" si="29"/>
        <v>0</v>
      </c>
      <c r="EF49" s="107">
        <f t="shared" si="29"/>
        <v>0</v>
      </c>
      <c r="EG49" s="107">
        <f t="shared" si="29"/>
        <v>0</v>
      </c>
      <c r="EH49" s="107">
        <f t="shared" si="29"/>
        <v>0</v>
      </c>
      <c r="EI49" s="107">
        <f t="shared" si="29"/>
        <v>0</v>
      </c>
      <c r="EJ49" s="107">
        <f t="shared" si="29"/>
        <v>0</v>
      </c>
      <c r="EK49" s="107">
        <f t="shared" si="29"/>
        <v>0</v>
      </c>
      <c r="EL49" s="107">
        <f t="shared" si="29"/>
        <v>0</v>
      </c>
      <c r="EM49" s="107">
        <f t="shared" si="29"/>
        <v>0</v>
      </c>
      <c r="EN49" s="107">
        <f t="shared" si="29"/>
        <v>0</v>
      </c>
      <c r="EO49" s="107">
        <f t="shared" si="29"/>
        <v>0</v>
      </c>
      <c r="EP49" s="107">
        <f t="shared" si="29"/>
        <v>0</v>
      </c>
      <c r="EQ49" s="107">
        <f t="shared" si="29"/>
        <v>0</v>
      </c>
      <c r="ER49" s="107">
        <f t="shared" si="29"/>
        <v>0</v>
      </c>
      <c r="ES49" s="107">
        <f t="shared" si="29"/>
        <v>0</v>
      </c>
      <c r="ET49" s="107">
        <f t="shared" si="29"/>
        <v>0</v>
      </c>
      <c r="EU49" s="107">
        <f t="shared" si="29"/>
        <v>0</v>
      </c>
      <c r="EV49" s="107">
        <f t="shared" si="29"/>
        <v>0</v>
      </c>
      <c r="EW49" s="107">
        <f t="shared" si="29"/>
        <v>0</v>
      </c>
      <c r="EX49" s="107">
        <f t="shared" si="29"/>
        <v>0</v>
      </c>
      <c r="EY49" s="107">
        <f t="shared" si="29"/>
        <v>0</v>
      </c>
      <c r="EZ49" s="107">
        <f t="shared" si="29"/>
        <v>0</v>
      </c>
      <c r="FA49" s="107">
        <f t="shared" si="29"/>
        <v>0</v>
      </c>
      <c r="FB49" s="107">
        <f t="shared" si="29"/>
        <v>0</v>
      </c>
      <c r="FC49" s="107">
        <f t="shared" si="29"/>
        <v>0</v>
      </c>
      <c r="FD49" s="107">
        <f t="shared" si="29"/>
        <v>0</v>
      </c>
      <c r="FE49" s="107">
        <f t="shared" si="29"/>
        <v>0</v>
      </c>
      <c r="FF49" s="107">
        <f t="shared" si="29"/>
        <v>0</v>
      </c>
      <c r="FG49" s="107">
        <f t="shared" si="29"/>
        <v>0</v>
      </c>
      <c r="FH49" s="107">
        <f t="shared" si="29"/>
        <v>0</v>
      </c>
      <c r="FI49" s="107">
        <f t="shared" si="29"/>
        <v>0</v>
      </c>
      <c r="FJ49" s="107">
        <f t="shared" si="29"/>
        <v>0</v>
      </c>
      <c r="FK49" s="107">
        <f t="shared" si="29"/>
        <v>0</v>
      </c>
      <c r="FL49" s="107">
        <f t="shared" si="29"/>
        <v>0</v>
      </c>
      <c r="FM49" s="107">
        <f t="shared" si="29"/>
        <v>0</v>
      </c>
      <c r="FN49" s="107">
        <f t="shared" si="29"/>
        <v>0</v>
      </c>
      <c r="FO49" s="107">
        <f t="shared" si="29"/>
        <v>0</v>
      </c>
      <c r="FP49" s="107">
        <f t="shared" si="29"/>
        <v>0</v>
      </c>
      <c r="FQ49" s="107">
        <f t="shared" si="29"/>
        <v>0</v>
      </c>
      <c r="FR49" s="107">
        <f t="shared" si="29"/>
        <v>0</v>
      </c>
      <c r="FS49" s="107">
        <f t="shared" si="29"/>
        <v>0</v>
      </c>
      <c r="FT49" s="107">
        <f t="shared" si="29"/>
        <v>0</v>
      </c>
      <c r="FU49" s="107">
        <f t="shared" si="29"/>
        <v>0</v>
      </c>
      <c r="FV49" s="107">
        <f t="shared" si="29"/>
        <v>0</v>
      </c>
      <c r="FW49" s="107">
        <f t="shared" si="29"/>
        <v>0</v>
      </c>
      <c r="FX49" s="107">
        <f t="shared" si="29"/>
        <v>0</v>
      </c>
      <c r="FY49" s="107">
        <f t="shared" si="29"/>
        <v>0</v>
      </c>
      <c r="FZ49" s="107">
        <f t="shared" si="29"/>
        <v>0</v>
      </c>
      <c r="GA49" s="107">
        <f t="shared" si="29"/>
        <v>0</v>
      </c>
      <c r="GB49" s="107">
        <f t="shared" si="29"/>
        <v>0</v>
      </c>
      <c r="GC49" s="107">
        <f t="shared" si="29"/>
        <v>0</v>
      </c>
      <c r="GD49" s="107">
        <f t="shared" si="29"/>
        <v>0</v>
      </c>
      <c r="GE49" s="107">
        <f t="shared" si="29"/>
        <v>0</v>
      </c>
      <c r="GF49" s="107">
        <f t="shared" si="29"/>
        <v>0</v>
      </c>
      <c r="GG49" s="107">
        <f t="shared" si="29"/>
        <v>0</v>
      </c>
      <c r="GH49" s="107">
        <f t="shared" si="29"/>
        <v>0</v>
      </c>
      <c r="GI49" s="107">
        <f t="shared" si="29"/>
        <v>0</v>
      </c>
      <c r="GJ49" s="107">
        <f t="shared" si="29"/>
        <v>0</v>
      </c>
      <c r="GK49" s="107">
        <f t="shared" si="29"/>
        <v>0</v>
      </c>
      <c r="GL49" s="107">
        <f t="shared" si="29"/>
        <v>0</v>
      </c>
      <c r="GM49" s="107">
        <f t="shared" si="29"/>
        <v>0</v>
      </c>
      <c r="GN49" s="107">
        <f t="shared" si="29"/>
        <v>0</v>
      </c>
      <c r="GO49" s="107">
        <f t="shared" si="29"/>
        <v>0</v>
      </c>
      <c r="GP49" s="107">
        <f t="shared" si="25"/>
        <v>0</v>
      </c>
      <c r="GQ49" s="107">
        <f t="shared" si="25"/>
        <v>0</v>
      </c>
      <c r="GR49" s="107">
        <f t="shared" si="25"/>
        <v>0</v>
      </c>
      <c r="GS49" s="107">
        <f t="shared" si="25"/>
        <v>0</v>
      </c>
      <c r="GT49" s="107">
        <f t="shared" si="25"/>
        <v>0</v>
      </c>
      <c r="GU49" s="107">
        <f t="shared" si="25"/>
        <v>0</v>
      </c>
      <c r="GV49" s="107">
        <f t="shared" si="25"/>
        <v>0</v>
      </c>
      <c r="GW49" s="107">
        <f t="shared" si="25"/>
        <v>0</v>
      </c>
      <c r="GX49" s="107">
        <f t="shared" si="25"/>
        <v>0</v>
      </c>
      <c r="GY49" s="107">
        <f t="shared" si="25"/>
        <v>0</v>
      </c>
      <c r="GZ49" s="107">
        <f>COUNTIF(GZ$6:GZ$39,$E49)</f>
        <v>9</v>
      </c>
      <c r="HA49" s="107">
        <f t="shared" si="25"/>
        <v>0</v>
      </c>
      <c r="HB49" s="107">
        <f t="shared" si="25"/>
        <v>0</v>
      </c>
      <c r="HC49" s="107">
        <f t="shared" si="25"/>
        <v>0</v>
      </c>
      <c r="HD49" s="107">
        <f t="shared" si="25"/>
        <v>0</v>
      </c>
      <c r="HE49" s="107">
        <f t="shared" si="25"/>
        <v>0</v>
      </c>
      <c r="HF49" s="107">
        <f t="shared" si="25"/>
        <v>0</v>
      </c>
      <c r="HG49" s="107">
        <f t="shared" si="25"/>
        <v>0</v>
      </c>
      <c r="HH49" s="107">
        <f t="shared" ref="HH49:HW49" si="30">COUNTIF(HH$6:HH$39,$E49)</f>
        <v>0</v>
      </c>
      <c r="HI49" s="107">
        <f t="shared" si="30"/>
        <v>0</v>
      </c>
      <c r="HJ49" s="107">
        <f t="shared" si="30"/>
        <v>0</v>
      </c>
      <c r="HK49" s="107">
        <f t="shared" si="30"/>
        <v>0</v>
      </c>
      <c r="HL49" s="107">
        <f t="shared" si="30"/>
        <v>0</v>
      </c>
      <c r="HM49" s="107">
        <f t="shared" si="30"/>
        <v>0</v>
      </c>
      <c r="HN49" s="107">
        <f t="shared" si="30"/>
        <v>0</v>
      </c>
      <c r="HO49" s="107">
        <f t="shared" si="30"/>
        <v>0</v>
      </c>
      <c r="HP49" s="107">
        <f t="shared" si="30"/>
        <v>0</v>
      </c>
      <c r="HQ49" s="107">
        <f t="shared" si="30"/>
        <v>0</v>
      </c>
      <c r="HR49" s="107">
        <f t="shared" si="30"/>
        <v>0</v>
      </c>
      <c r="HS49" s="107">
        <f t="shared" si="30"/>
        <v>0</v>
      </c>
      <c r="HT49" s="107">
        <f t="shared" si="30"/>
        <v>0</v>
      </c>
      <c r="HU49" s="107">
        <f t="shared" si="30"/>
        <v>0</v>
      </c>
      <c r="HV49" s="107">
        <f t="shared" si="30"/>
        <v>0</v>
      </c>
      <c r="HW49" s="107">
        <f t="shared" si="30"/>
        <v>0</v>
      </c>
      <c r="HX49" s="107">
        <f t="shared" si="26"/>
        <v>0</v>
      </c>
      <c r="HY49" s="107">
        <f t="shared" si="26"/>
        <v>0</v>
      </c>
      <c r="HZ49" s="107">
        <f t="shared" si="26"/>
        <v>0</v>
      </c>
      <c r="IA49" s="107">
        <f t="shared" si="26"/>
        <v>0</v>
      </c>
      <c r="IB49" s="107">
        <f t="shared" si="26"/>
        <v>0</v>
      </c>
    </row>
    <row r="50" spans="1:236" x14ac:dyDescent="0.25">
      <c r="E50" s="91">
        <v>1.2500000000000001E-2</v>
      </c>
      <c r="F50" s="107">
        <f>COUNTIF(F$6:F$39,$E50)</f>
        <v>0</v>
      </c>
      <c r="G50" s="107">
        <f>COUNTIF(G$6:G$39,$E50)</f>
        <v>0</v>
      </c>
      <c r="H50" s="107">
        <f t="shared" si="27"/>
        <v>0</v>
      </c>
      <c r="I50" s="107">
        <f t="shared" si="27"/>
        <v>0</v>
      </c>
      <c r="J50" s="107">
        <f t="shared" si="27"/>
        <v>0</v>
      </c>
      <c r="K50" s="107">
        <f t="shared" si="27"/>
        <v>0</v>
      </c>
      <c r="L50" s="107">
        <f t="shared" si="27"/>
        <v>0</v>
      </c>
      <c r="M50" s="107">
        <f t="shared" si="27"/>
        <v>0</v>
      </c>
      <c r="N50" s="107">
        <f t="shared" si="27"/>
        <v>0</v>
      </c>
      <c r="O50" s="107">
        <f t="shared" si="27"/>
        <v>0</v>
      </c>
      <c r="P50" s="107">
        <f t="shared" si="27"/>
        <v>0</v>
      </c>
      <c r="Q50" s="107">
        <f t="shared" si="27"/>
        <v>0</v>
      </c>
      <c r="R50" s="107">
        <f t="shared" si="27"/>
        <v>0</v>
      </c>
      <c r="S50" s="107">
        <f t="shared" si="27"/>
        <v>0</v>
      </c>
      <c r="T50" s="107">
        <f t="shared" si="27"/>
        <v>0</v>
      </c>
      <c r="U50" s="107">
        <f t="shared" si="27"/>
        <v>0</v>
      </c>
      <c r="V50" s="107">
        <f t="shared" si="27"/>
        <v>0</v>
      </c>
      <c r="W50" s="107">
        <f t="shared" si="27"/>
        <v>0</v>
      </c>
      <c r="X50" s="107">
        <f t="shared" si="27"/>
        <v>0</v>
      </c>
      <c r="Y50" s="107">
        <f t="shared" si="27"/>
        <v>0</v>
      </c>
      <c r="Z50" s="107">
        <f t="shared" si="27"/>
        <v>0</v>
      </c>
      <c r="AA50" s="107">
        <f t="shared" si="27"/>
        <v>0</v>
      </c>
      <c r="AB50" s="107">
        <f t="shared" si="27"/>
        <v>0</v>
      </c>
      <c r="AC50" s="107">
        <f t="shared" si="27"/>
        <v>0</v>
      </c>
      <c r="AD50" s="107">
        <f t="shared" si="27"/>
        <v>0</v>
      </c>
      <c r="AE50" s="107">
        <f t="shared" si="27"/>
        <v>0</v>
      </c>
      <c r="AF50" s="107">
        <f t="shared" si="27"/>
        <v>0</v>
      </c>
      <c r="AG50" s="107">
        <f t="shared" si="27"/>
        <v>0</v>
      </c>
      <c r="AH50" s="107">
        <f t="shared" si="27"/>
        <v>0</v>
      </c>
      <c r="AI50" s="107">
        <f t="shared" si="27"/>
        <v>0</v>
      </c>
      <c r="AJ50" s="107">
        <f t="shared" si="27"/>
        <v>0</v>
      </c>
      <c r="AK50" s="107">
        <f t="shared" si="27"/>
        <v>0</v>
      </c>
      <c r="AL50" s="107">
        <f t="shared" si="27"/>
        <v>0</v>
      </c>
      <c r="AM50" s="107">
        <f t="shared" si="27"/>
        <v>0</v>
      </c>
      <c r="AN50" s="107">
        <f t="shared" si="27"/>
        <v>0</v>
      </c>
      <c r="AO50" s="107">
        <f t="shared" si="27"/>
        <v>0</v>
      </c>
      <c r="AP50" s="107">
        <f t="shared" si="27"/>
        <v>0</v>
      </c>
      <c r="AQ50" s="107">
        <f t="shared" si="27"/>
        <v>0</v>
      </c>
      <c r="AR50" s="107">
        <f t="shared" si="27"/>
        <v>0</v>
      </c>
      <c r="AS50" s="107">
        <f t="shared" si="27"/>
        <v>0</v>
      </c>
      <c r="AT50" s="107">
        <f t="shared" si="27"/>
        <v>0</v>
      </c>
      <c r="AU50" s="107">
        <f t="shared" si="27"/>
        <v>0</v>
      </c>
      <c r="AV50" s="107">
        <f t="shared" si="27"/>
        <v>0</v>
      </c>
      <c r="AW50" s="107">
        <f t="shared" si="27"/>
        <v>0</v>
      </c>
      <c r="AX50" s="107">
        <f t="shared" si="27"/>
        <v>0</v>
      </c>
      <c r="AY50" s="107">
        <f t="shared" si="27"/>
        <v>0</v>
      </c>
      <c r="AZ50" s="107">
        <f t="shared" si="27"/>
        <v>0</v>
      </c>
      <c r="BA50" s="107">
        <f t="shared" si="27"/>
        <v>0</v>
      </c>
      <c r="BB50" s="107">
        <f t="shared" si="27"/>
        <v>0</v>
      </c>
      <c r="BC50" s="107">
        <f t="shared" si="27"/>
        <v>0</v>
      </c>
      <c r="BD50" s="107">
        <f t="shared" si="27"/>
        <v>0</v>
      </c>
      <c r="BE50" s="107">
        <f t="shared" si="27"/>
        <v>0</v>
      </c>
      <c r="BF50" s="107">
        <f t="shared" si="27"/>
        <v>0</v>
      </c>
      <c r="BG50" s="107">
        <f t="shared" si="27"/>
        <v>0</v>
      </c>
      <c r="BH50" s="107">
        <f t="shared" si="27"/>
        <v>0</v>
      </c>
      <c r="BI50" s="107">
        <f t="shared" si="27"/>
        <v>0</v>
      </c>
      <c r="BJ50" s="107">
        <f t="shared" si="27"/>
        <v>0</v>
      </c>
      <c r="BK50" s="107">
        <f t="shared" si="27"/>
        <v>0</v>
      </c>
      <c r="BL50" s="107">
        <f t="shared" si="27"/>
        <v>0</v>
      </c>
      <c r="BM50" s="107">
        <f t="shared" si="27"/>
        <v>0</v>
      </c>
      <c r="BN50" s="107">
        <f t="shared" si="27"/>
        <v>0</v>
      </c>
      <c r="BO50" s="107">
        <f t="shared" si="27"/>
        <v>0</v>
      </c>
      <c r="BP50" s="107">
        <f t="shared" si="27"/>
        <v>0</v>
      </c>
      <c r="BQ50" s="107">
        <f t="shared" si="27"/>
        <v>0</v>
      </c>
      <c r="BR50" s="107">
        <f t="shared" si="28"/>
        <v>0</v>
      </c>
      <c r="BS50" s="107">
        <f t="shared" si="28"/>
        <v>0</v>
      </c>
      <c r="BT50" s="107">
        <f t="shared" si="28"/>
        <v>0</v>
      </c>
      <c r="BU50" s="107">
        <f t="shared" si="28"/>
        <v>0</v>
      </c>
      <c r="BV50" s="107">
        <f t="shared" si="28"/>
        <v>0</v>
      </c>
      <c r="BW50" s="107">
        <f t="shared" si="28"/>
        <v>0</v>
      </c>
      <c r="BX50" s="107">
        <f t="shared" si="28"/>
        <v>0</v>
      </c>
      <c r="BY50" s="107">
        <f t="shared" si="28"/>
        <v>0</v>
      </c>
      <c r="BZ50" s="107">
        <f t="shared" si="28"/>
        <v>0</v>
      </c>
      <c r="CA50" s="107">
        <f t="shared" si="28"/>
        <v>0</v>
      </c>
      <c r="CB50" s="107">
        <f t="shared" si="28"/>
        <v>0</v>
      </c>
      <c r="CC50" s="107">
        <f t="shared" si="28"/>
        <v>0</v>
      </c>
      <c r="CD50" s="107">
        <f t="shared" si="28"/>
        <v>0</v>
      </c>
      <c r="CE50" s="107">
        <f t="shared" si="28"/>
        <v>0</v>
      </c>
      <c r="CF50" s="107">
        <f t="shared" si="28"/>
        <v>0</v>
      </c>
      <c r="CG50" s="107">
        <f t="shared" si="28"/>
        <v>0</v>
      </c>
      <c r="CH50" s="107">
        <f t="shared" si="28"/>
        <v>0</v>
      </c>
      <c r="CI50" s="107">
        <f t="shared" si="28"/>
        <v>0</v>
      </c>
      <c r="CJ50" s="107">
        <f t="shared" si="28"/>
        <v>0</v>
      </c>
      <c r="CK50" s="107">
        <f t="shared" si="28"/>
        <v>0</v>
      </c>
      <c r="CL50" s="107">
        <f t="shared" si="28"/>
        <v>0</v>
      </c>
      <c r="CM50" s="107">
        <f t="shared" si="28"/>
        <v>0</v>
      </c>
      <c r="CN50" s="107">
        <f t="shared" si="28"/>
        <v>0</v>
      </c>
      <c r="CO50" s="107">
        <f t="shared" si="28"/>
        <v>0</v>
      </c>
      <c r="CP50" s="107">
        <f t="shared" si="28"/>
        <v>0</v>
      </c>
      <c r="CQ50" s="107">
        <f t="shared" si="28"/>
        <v>0</v>
      </c>
      <c r="CR50" s="107">
        <f t="shared" si="28"/>
        <v>0</v>
      </c>
      <c r="CS50" s="107">
        <f t="shared" si="28"/>
        <v>0</v>
      </c>
      <c r="CT50" s="107">
        <f t="shared" si="28"/>
        <v>0</v>
      </c>
      <c r="CU50" s="107">
        <f t="shared" si="28"/>
        <v>0</v>
      </c>
      <c r="CV50" s="107">
        <f t="shared" si="28"/>
        <v>0</v>
      </c>
      <c r="CW50" s="107">
        <f t="shared" si="28"/>
        <v>0</v>
      </c>
      <c r="CX50" s="107">
        <f t="shared" si="28"/>
        <v>0</v>
      </c>
      <c r="CY50" s="107">
        <f t="shared" si="28"/>
        <v>0</v>
      </c>
      <c r="CZ50" s="107">
        <f t="shared" si="28"/>
        <v>0</v>
      </c>
      <c r="DA50" s="107">
        <f t="shared" si="28"/>
        <v>0</v>
      </c>
      <c r="DB50" s="107">
        <f t="shared" si="28"/>
        <v>0</v>
      </c>
      <c r="DC50" s="107">
        <f t="shared" si="28"/>
        <v>0</v>
      </c>
      <c r="DD50" s="107">
        <f t="shared" si="28"/>
        <v>0</v>
      </c>
      <c r="DE50" s="107">
        <f t="shared" si="28"/>
        <v>0</v>
      </c>
      <c r="DF50" s="107">
        <f t="shared" si="28"/>
        <v>0</v>
      </c>
      <c r="DG50" s="107">
        <f t="shared" si="28"/>
        <v>0</v>
      </c>
      <c r="DH50" s="107">
        <f t="shared" si="28"/>
        <v>0</v>
      </c>
      <c r="DI50" s="107">
        <f t="shared" si="28"/>
        <v>0</v>
      </c>
      <c r="DJ50" s="107">
        <f t="shared" si="28"/>
        <v>0</v>
      </c>
      <c r="DK50" s="107">
        <f t="shared" si="28"/>
        <v>0</v>
      </c>
      <c r="DL50" s="107">
        <f t="shared" si="28"/>
        <v>0</v>
      </c>
      <c r="DM50" s="107">
        <f t="shared" si="28"/>
        <v>0</v>
      </c>
      <c r="DN50" s="107">
        <f t="shared" si="28"/>
        <v>0</v>
      </c>
      <c r="DO50" s="107">
        <f t="shared" si="28"/>
        <v>0</v>
      </c>
      <c r="DP50" s="107">
        <f t="shared" si="28"/>
        <v>0</v>
      </c>
      <c r="DQ50" s="107">
        <f t="shared" si="28"/>
        <v>0</v>
      </c>
      <c r="DR50" s="107">
        <f t="shared" si="28"/>
        <v>0</v>
      </c>
      <c r="DS50" s="107">
        <f t="shared" si="28"/>
        <v>0</v>
      </c>
      <c r="DT50" s="107">
        <f t="shared" si="28"/>
        <v>0</v>
      </c>
      <c r="DU50" s="107">
        <f t="shared" si="28"/>
        <v>0</v>
      </c>
      <c r="DV50" s="107">
        <f t="shared" si="28"/>
        <v>0</v>
      </c>
      <c r="DW50" s="107">
        <f t="shared" si="28"/>
        <v>0</v>
      </c>
      <c r="DX50" s="107">
        <f t="shared" si="28"/>
        <v>0</v>
      </c>
      <c r="DY50" s="107">
        <f t="shared" si="28"/>
        <v>0</v>
      </c>
      <c r="DZ50" s="107">
        <f t="shared" si="28"/>
        <v>0</v>
      </c>
      <c r="EA50" s="107">
        <f t="shared" si="28"/>
        <v>0</v>
      </c>
      <c r="EB50" s="107">
        <f t="shared" si="28"/>
        <v>0</v>
      </c>
      <c r="EC50" s="107">
        <f t="shared" si="28"/>
        <v>0</v>
      </c>
      <c r="ED50" s="107">
        <f t="shared" si="29"/>
        <v>0</v>
      </c>
      <c r="EE50" s="107">
        <f t="shared" si="29"/>
        <v>0</v>
      </c>
      <c r="EF50" s="107">
        <f t="shared" si="29"/>
        <v>0</v>
      </c>
      <c r="EG50" s="107">
        <f t="shared" si="29"/>
        <v>0</v>
      </c>
      <c r="EH50" s="107">
        <f t="shared" si="29"/>
        <v>0</v>
      </c>
      <c r="EI50" s="107">
        <f t="shared" si="29"/>
        <v>0</v>
      </c>
      <c r="EJ50" s="107">
        <f t="shared" si="29"/>
        <v>0</v>
      </c>
      <c r="EK50" s="107">
        <f t="shared" si="29"/>
        <v>0</v>
      </c>
      <c r="EL50" s="107">
        <f t="shared" si="29"/>
        <v>0</v>
      </c>
      <c r="EM50" s="107">
        <f t="shared" si="29"/>
        <v>0</v>
      </c>
      <c r="EN50" s="107">
        <f t="shared" si="29"/>
        <v>0</v>
      </c>
      <c r="EO50" s="107">
        <f t="shared" si="29"/>
        <v>0</v>
      </c>
      <c r="EP50" s="107">
        <f t="shared" si="29"/>
        <v>0</v>
      </c>
      <c r="EQ50" s="107">
        <f t="shared" si="29"/>
        <v>0</v>
      </c>
      <c r="ER50" s="107">
        <f t="shared" si="29"/>
        <v>0</v>
      </c>
      <c r="ES50" s="107">
        <f t="shared" si="29"/>
        <v>0</v>
      </c>
      <c r="ET50" s="107">
        <f t="shared" si="29"/>
        <v>0</v>
      </c>
      <c r="EU50" s="107">
        <f t="shared" si="29"/>
        <v>0</v>
      </c>
      <c r="EV50" s="107">
        <f t="shared" si="29"/>
        <v>0</v>
      </c>
      <c r="EW50" s="107">
        <f t="shared" si="29"/>
        <v>0</v>
      </c>
      <c r="EX50" s="107">
        <f t="shared" si="29"/>
        <v>0</v>
      </c>
      <c r="EY50" s="107">
        <f t="shared" si="29"/>
        <v>0</v>
      </c>
      <c r="EZ50" s="107">
        <f t="shared" si="29"/>
        <v>0</v>
      </c>
      <c r="FA50" s="107">
        <f t="shared" si="29"/>
        <v>0</v>
      </c>
      <c r="FB50" s="107">
        <f t="shared" si="29"/>
        <v>0</v>
      </c>
      <c r="FC50" s="107">
        <f t="shared" si="29"/>
        <v>0</v>
      </c>
      <c r="FD50" s="107">
        <f t="shared" si="29"/>
        <v>0</v>
      </c>
      <c r="FE50" s="107">
        <f t="shared" si="29"/>
        <v>0</v>
      </c>
      <c r="FF50" s="107">
        <f t="shared" si="29"/>
        <v>0</v>
      </c>
      <c r="FG50" s="107">
        <f t="shared" si="29"/>
        <v>0</v>
      </c>
      <c r="FH50" s="107">
        <f t="shared" si="29"/>
        <v>0</v>
      </c>
      <c r="FI50" s="107">
        <f t="shared" si="29"/>
        <v>0</v>
      </c>
      <c r="FJ50" s="107">
        <f t="shared" si="29"/>
        <v>0</v>
      </c>
      <c r="FK50" s="107">
        <f t="shared" si="29"/>
        <v>0</v>
      </c>
      <c r="FL50" s="107">
        <f t="shared" si="29"/>
        <v>0</v>
      </c>
      <c r="FM50" s="107">
        <f t="shared" si="29"/>
        <v>0</v>
      </c>
      <c r="FN50" s="107">
        <f t="shared" si="29"/>
        <v>0</v>
      </c>
      <c r="FO50" s="107">
        <f t="shared" si="29"/>
        <v>0</v>
      </c>
      <c r="FP50" s="107">
        <f t="shared" si="29"/>
        <v>0</v>
      </c>
      <c r="FQ50" s="107">
        <f t="shared" si="29"/>
        <v>0</v>
      </c>
      <c r="FR50" s="107">
        <f t="shared" si="29"/>
        <v>0</v>
      </c>
      <c r="FS50" s="107">
        <f t="shared" si="29"/>
        <v>0</v>
      </c>
      <c r="FT50" s="107">
        <f t="shared" si="29"/>
        <v>0</v>
      </c>
      <c r="FU50" s="107">
        <f t="shared" si="29"/>
        <v>0</v>
      </c>
      <c r="FV50" s="107">
        <f t="shared" si="29"/>
        <v>0</v>
      </c>
      <c r="FW50" s="107">
        <f t="shared" si="29"/>
        <v>0</v>
      </c>
      <c r="FX50" s="107">
        <f t="shared" si="29"/>
        <v>0</v>
      </c>
      <c r="FY50" s="107">
        <f t="shared" si="29"/>
        <v>0</v>
      </c>
      <c r="FZ50" s="107">
        <f t="shared" si="29"/>
        <v>0</v>
      </c>
      <c r="GA50" s="107">
        <f t="shared" si="29"/>
        <v>0</v>
      </c>
      <c r="GB50" s="107">
        <f t="shared" si="29"/>
        <v>0</v>
      </c>
      <c r="GC50" s="107">
        <f t="shared" si="29"/>
        <v>0</v>
      </c>
      <c r="GD50" s="107">
        <f t="shared" si="29"/>
        <v>0</v>
      </c>
      <c r="GE50" s="107">
        <f t="shared" si="29"/>
        <v>0</v>
      </c>
      <c r="GF50" s="107">
        <f t="shared" si="29"/>
        <v>0</v>
      </c>
      <c r="GG50" s="107">
        <f t="shared" si="29"/>
        <v>0</v>
      </c>
      <c r="GH50" s="107">
        <f t="shared" si="29"/>
        <v>0</v>
      </c>
      <c r="GI50" s="107">
        <f t="shared" si="29"/>
        <v>0</v>
      </c>
      <c r="GJ50" s="107">
        <f t="shared" si="29"/>
        <v>0</v>
      </c>
      <c r="GK50" s="107">
        <f t="shared" si="29"/>
        <v>0</v>
      </c>
      <c r="GL50" s="107">
        <f t="shared" si="29"/>
        <v>0</v>
      </c>
      <c r="GM50" s="107">
        <f t="shared" si="29"/>
        <v>0</v>
      </c>
      <c r="GN50" s="107">
        <f t="shared" si="29"/>
        <v>0</v>
      </c>
      <c r="GO50" s="107">
        <f t="shared" si="29"/>
        <v>0</v>
      </c>
      <c r="GP50" s="107">
        <f t="shared" si="25"/>
        <v>0</v>
      </c>
      <c r="GQ50" s="107">
        <f t="shared" si="25"/>
        <v>0</v>
      </c>
      <c r="GR50" s="107">
        <f t="shared" si="25"/>
        <v>0</v>
      </c>
      <c r="GS50" s="107">
        <f t="shared" si="25"/>
        <v>0</v>
      </c>
      <c r="GT50" s="107">
        <f t="shared" si="25"/>
        <v>0</v>
      </c>
      <c r="GU50" s="107">
        <f t="shared" si="25"/>
        <v>0</v>
      </c>
      <c r="GV50" s="107">
        <f t="shared" si="25"/>
        <v>0</v>
      </c>
      <c r="GW50" s="107">
        <f t="shared" si="25"/>
        <v>0</v>
      </c>
      <c r="GX50" s="107">
        <f t="shared" si="25"/>
        <v>0</v>
      </c>
      <c r="GY50" s="107">
        <f t="shared" si="25"/>
        <v>0</v>
      </c>
      <c r="GZ50" s="107">
        <f t="shared" si="25"/>
        <v>0</v>
      </c>
      <c r="HA50" s="107">
        <f t="shared" si="25"/>
        <v>0</v>
      </c>
      <c r="HB50" s="107">
        <f t="shared" si="25"/>
        <v>0</v>
      </c>
      <c r="HC50" s="107">
        <f t="shared" si="25"/>
        <v>0</v>
      </c>
      <c r="HD50" s="107">
        <f t="shared" si="25"/>
        <v>9</v>
      </c>
      <c r="HE50" s="107">
        <f t="shared" si="25"/>
        <v>0</v>
      </c>
      <c r="HF50" s="107">
        <f t="shared" si="25"/>
        <v>0</v>
      </c>
      <c r="HG50" s="107">
        <f t="shared" si="25"/>
        <v>0</v>
      </c>
      <c r="HH50" s="107">
        <f t="shared" si="25"/>
        <v>0</v>
      </c>
      <c r="HI50" s="107">
        <f t="shared" si="25"/>
        <v>0</v>
      </c>
      <c r="HJ50" s="107">
        <f t="shared" si="25"/>
        <v>0</v>
      </c>
      <c r="HK50" s="107">
        <f t="shared" si="25"/>
        <v>0</v>
      </c>
      <c r="HL50" s="107">
        <f t="shared" si="25"/>
        <v>0</v>
      </c>
      <c r="HM50" s="107">
        <f t="shared" si="25"/>
        <v>0</v>
      </c>
      <c r="HN50" s="107">
        <f t="shared" si="25"/>
        <v>0</v>
      </c>
      <c r="HO50" s="107">
        <f t="shared" si="25"/>
        <v>0</v>
      </c>
      <c r="HP50" s="107">
        <f t="shared" si="25"/>
        <v>0</v>
      </c>
      <c r="HQ50" s="107">
        <f t="shared" si="25"/>
        <v>0</v>
      </c>
      <c r="HR50" s="107">
        <f t="shared" si="26"/>
        <v>0</v>
      </c>
      <c r="HS50" s="107">
        <f t="shared" si="26"/>
        <v>0</v>
      </c>
      <c r="HT50" s="107">
        <f t="shared" si="26"/>
        <v>0</v>
      </c>
      <c r="HU50" s="107">
        <f t="shared" si="26"/>
        <v>0</v>
      </c>
      <c r="HV50" s="107">
        <f t="shared" si="26"/>
        <v>0</v>
      </c>
      <c r="HW50" s="107">
        <f t="shared" si="26"/>
        <v>0</v>
      </c>
      <c r="HX50" s="107">
        <f t="shared" si="26"/>
        <v>0</v>
      </c>
      <c r="HY50" s="107">
        <f t="shared" si="26"/>
        <v>0</v>
      </c>
      <c r="HZ50" s="107">
        <f t="shared" si="26"/>
        <v>0</v>
      </c>
      <c r="IA50" s="107">
        <f t="shared" si="26"/>
        <v>0</v>
      </c>
      <c r="IB50" s="107">
        <f t="shared" si="26"/>
        <v>0</v>
      </c>
    </row>
    <row r="51" spans="1:236" x14ac:dyDescent="0.25">
      <c r="A51" s="151"/>
      <c r="B51" s="151"/>
      <c r="E51" s="91">
        <v>0.01</v>
      </c>
      <c r="F51" s="2">
        <f t="shared" ref="F51:AK51" si="31">COUNTIF(F$6:F$37,$E51)</f>
        <v>0</v>
      </c>
      <c r="G51" s="2">
        <f t="shared" si="31"/>
        <v>0</v>
      </c>
      <c r="H51" s="2">
        <f t="shared" si="31"/>
        <v>0</v>
      </c>
      <c r="I51" s="2">
        <f t="shared" si="31"/>
        <v>0</v>
      </c>
      <c r="J51" s="2">
        <f t="shared" si="31"/>
        <v>0</v>
      </c>
      <c r="K51" s="2">
        <f t="shared" si="31"/>
        <v>0</v>
      </c>
      <c r="L51" s="2">
        <f t="shared" si="31"/>
        <v>0</v>
      </c>
      <c r="M51" s="2">
        <f t="shared" si="31"/>
        <v>0</v>
      </c>
      <c r="N51" s="2">
        <f t="shared" si="31"/>
        <v>0</v>
      </c>
      <c r="O51" s="2">
        <f t="shared" si="31"/>
        <v>0</v>
      </c>
      <c r="P51" s="2">
        <f t="shared" si="31"/>
        <v>0</v>
      </c>
      <c r="Q51" s="2">
        <f t="shared" si="31"/>
        <v>0</v>
      </c>
      <c r="R51" s="2">
        <f t="shared" si="31"/>
        <v>0</v>
      </c>
      <c r="S51" s="2">
        <f t="shared" si="31"/>
        <v>0</v>
      </c>
      <c r="T51" s="2">
        <f t="shared" si="31"/>
        <v>0</v>
      </c>
      <c r="U51" s="2">
        <f t="shared" si="31"/>
        <v>0</v>
      </c>
      <c r="V51" s="2">
        <f t="shared" si="31"/>
        <v>0</v>
      </c>
      <c r="W51" s="2">
        <f t="shared" si="31"/>
        <v>0</v>
      </c>
      <c r="X51" s="2">
        <f t="shared" si="31"/>
        <v>0</v>
      </c>
      <c r="Y51" s="2">
        <f t="shared" si="31"/>
        <v>0</v>
      </c>
      <c r="Z51" s="2">
        <f t="shared" si="31"/>
        <v>0</v>
      </c>
      <c r="AA51" s="2">
        <f t="shared" si="31"/>
        <v>0</v>
      </c>
      <c r="AB51" s="2">
        <f t="shared" si="31"/>
        <v>0</v>
      </c>
      <c r="AC51" s="2">
        <f t="shared" si="31"/>
        <v>0</v>
      </c>
      <c r="AD51" s="2">
        <f t="shared" si="31"/>
        <v>0</v>
      </c>
      <c r="AE51" s="2">
        <f t="shared" si="31"/>
        <v>0</v>
      </c>
      <c r="AF51" s="2">
        <f t="shared" si="31"/>
        <v>0</v>
      </c>
      <c r="AG51" s="2">
        <f t="shared" si="31"/>
        <v>0</v>
      </c>
      <c r="AH51" s="2">
        <f t="shared" si="31"/>
        <v>0</v>
      </c>
      <c r="AI51" s="2">
        <f t="shared" si="31"/>
        <v>0</v>
      </c>
      <c r="AJ51" s="2">
        <f t="shared" si="31"/>
        <v>0</v>
      </c>
      <c r="AK51" s="2">
        <f t="shared" si="31"/>
        <v>0</v>
      </c>
      <c r="AL51" s="2">
        <f t="shared" ref="AL51:BQ51" si="32">COUNTIF(AL$6:AL$37,$E51)</f>
        <v>0</v>
      </c>
      <c r="AM51" s="2">
        <f t="shared" si="32"/>
        <v>0</v>
      </c>
      <c r="AN51" s="2">
        <f t="shared" si="32"/>
        <v>0</v>
      </c>
      <c r="AO51" s="2">
        <f t="shared" si="32"/>
        <v>0</v>
      </c>
      <c r="AP51" s="2">
        <f t="shared" si="32"/>
        <v>0</v>
      </c>
      <c r="AQ51" s="2">
        <f t="shared" si="32"/>
        <v>0</v>
      </c>
      <c r="AR51" s="2">
        <f t="shared" si="32"/>
        <v>0</v>
      </c>
      <c r="AS51" s="2">
        <f t="shared" si="32"/>
        <v>0</v>
      </c>
      <c r="AT51" s="2">
        <f t="shared" si="32"/>
        <v>0</v>
      </c>
      <c r="AU51" s="2">
        <f t="shared" si="32"/>
        <v>0</v>
      </c>
      <c r="AV51" s="2">
        <f t="shared" si="32"/>
        <v>0</v>
      </c>
      <c r="AW51" s="2">
        <f t="shared" si="32"/>
        <v>3</v>
      </c>
      <c r="AX51" s="2">
        <f t="shared" si="32"/>
        <v>0</v>
      </c>
      <c r="AY51" s="2">
        <f t="shared" si="32"/>
        <v>0</v>
      </c>
      <c r="AZ51" s="2">
        <f t="shared" si="32"/>
        <v>0</v>
      </c>
      <c r="BA51" s="2">
        <f t="shared" si="32"/>
        <v>0</v>
      </c>
      <c r="BB51" s="2">
        <f t="shared" si="32"/>
        <v>0</v>
      </c>
      <c r="BC51" s="2">
        <f t="shared" si="32"/>
        <v>0</v>
      </c>
      <c r="BD51" s="2">
        <f t="shared" si="32"/>
        <v>0</v>
      </c>
      <c r="BE51" s="2">
        <f t="shared" si="32"/>
        <v>0</v>
      </c>
      <c r="BF51" s="2">
        <f t="shared" si="32"/>
        <v>0</v>
      </c>
      <c r="BG51" s="2">
        <f t="shared" si="32"/>
        <v>0</v>
      </c>
      <c r="BH51" s="2">
        <f t="shared" si="32"/>
        <v>0</v>
      </c>
      <c r="BI51" s="2">
        <f t="shared" si="32"/>
        <v>0</v>
      </c>
      <c r="BJ51" s="2">
        <f t="shared" si="32"/>
        <v>0</v>
      </c>
      <c r="BK51" s="2">
        <f t="shared" si="32"/>
        <v>0</v>
      </c>
      <c r="BL51" s="2">
        <f t="shared" si="32"/>
        <v>0</v>
      </c>
      <c r="BM51" s="2">
        <f t="shared" si="32"/>
        <v>0</v>
      </c>
      <c r="BN51" s="2">
        <f t="shared" si="32"/>
        <v>0</v>
      </c>
      <c r="BO51" s="2">
        <f t="shared" si="32"/>
        <v>0</v>
      </c>
      <c r="BP51" s="2">
        <f t="shared" si="32"/>
        <v>0</v>
      </c>
      <c r="BQ51" s="2">
        <f t="shared" si="32"/>
        <v>0</v>
      </c>
      <c r="BR51" s="2">
        <f t="shared" ref="BR51:CY51" si="33">COUNTIF(BR$6:BR$37,$E51)</f>
        <v>0</v>
      </c>
      <c r="BS51" s="2">
        <f t="shared" si="33"/>
        <v>0</v>
      </c>
      <c r="BT51" s="2">
        <f t="shared" si="33"/>
        <v>0</v>
      </c>
      <c r="BU51" s="2">
        <f t="shared" si="33"/>
        <v>0</v>
      </c>
      <c r="BV51" s="2">
        <f t="shared" si="33"/>
        <v>0</v>
      </c>
      <c r="BW51" s="2">
        <f t="shared" si="33"/>
        <v>0</v>
      </c>
      <c r="BX51" s="2">
        <f t="shared" si="33"/>
        <v>0</v>
      </c>
      <c r="BY51" s="2">
        <f t="shared" si="33"/>
        <v>0</v>
      </c>
      <c r="BZ51" s="2">
        <f t="shared" si="33"/>
        <v>0</v>
      </c>
      <c r="CA51" s="2">
        <f t="shared" si="33"/>
        <v>0</v>
      </c>
      <c r="CB51" s="2">
        <f t="shared" si="33"/>
        <v>0</v>
      </c>
      <c r="CC51" s="2">
        <f t="shared" si="33"/>
        <v>0</v>
      </c>
      <c r="CD51" s="2">
        <f t="shared" si="33"/>
        <v>0</v>
      </c>
      <c r="CE51" s="2">
        <f t="shared" si="33"/>
        <v>0</v>
      </c>
      <c r="CF51" s="107">
        <f t="shared" si="33"/>
        <v>0</v>
      </c>
      <c r="CG51" s="107">
        <f t="shared" si="33"/>
        <v>0</v>
      </c>
      <c r="CH51" s="107">
        <f t="shared" si="33"/>
        <v>0</v>
      </c>
      <c r="CI51" s="107">
        <f t="shared" si="33"/>
        <v>0</v>
      </c>
      <c r="CJ51" s="107">
        <f t="shared" si="33"/>
        <v>0</v>
      </c>
      <c r="CK51" s="107">
        <f t="shared" si="33"/>
        <v>0</v>
      </c>
      <c r="CL51" s="107">
        <f t="shared" si="33"/>
        <v>0</v>
      </c>
      <c r="CM51" s="107">
        <f t="shared" si="33"/>
        <v>0</v>
      </c>
      <c r="CN51" s="107">
        <f t="shared" si="33"/>
        <v>0</v>
      </c>
      <c r="CO51" s="107">
        <f t="shared" si="33"/>
        <v>0</v>
      </c>
      <c r="CP51" s="107">
        <f t="shared" si="33"/>
        <v>0</v>
      </c>
      <c r="CQ51" s="107">
        <f t="shared" si="33"/>
        <v>0</v>
      </c>
      <c r="CR51" s="107">
        <f t="shared" si="33"/>
        <v>0</v>
      </c>
      <c r="CS51" s="107">
        <f t="shared" si="33"/>
        <v>0</v>
      </c>
      <c r="CT51" s="107">
        <f t="shared" si="33"/>
        <v>0</v>
      </c>
      <c r="CU51" s="107">
        <f t="shared" si="33"/>
        <v>0</v>
      </c>
      <c r="CV51" s="107">
        <f t="shared" si="33"/>
        <v>0</v>
      </c>
      <c r="CW51" s="107">
        <f t="shared" si="33"/>
        <v>0</v>
      </c>
      <c r="CX51" s="107">
        <f t="shared" si="33"/>
        <v>0</v>
      </c>
      <c r="CY51" s="107">
        <f t="shared" si="33"/>
        <v>0</v>
      </c>
      <c r="CZ51" s="107">
        <f>COUNTIF(CZ$6:CZ$39,$E51)</f>
        <v>0</v>
      </c>
      <c r="DA51" s="107">
        <f>COUNTIF(DA$6:DA$39,$E51)</f>
        <v>0</v>
      </c>
      <c r="DB51" s="107">
        <f>COUNTIF(DB$6:DB$37,$E51)</f>
        <v>0</v>
      </c>
      <c r="DC51" s="107">
        <f>COUNTIF(DC$6:DC$37,$E51)</f>
        <v>0</v>
      </c>
      <c r="DD51" s="107">
        <f t="shared" ref="DD51:EI51" si="34">COUNTIF(DD$6:DD$39,$E51)</f>
        <v>0</v>
      </c>
      <c r="DE51" s="107">
        <f t="shared" si="34"/>
        <v>0</v>
      </c>
      <c r="DF51" s="107">
        <f t="shared" si="34"/>
        <v>0</v>
      </c>
      <c r="DG51" s="107">
        <f t="shared" si="34"/>
        <v>0</v>
      </c>
      <c r="DH51" s="107">
        <f t="shared" si="34"/>
        <v>0</v>
      </c>
      <c r="DI51" s="107">
        <f t="shared" si="34"/>
        <v>0</v>
      </c>
      <c r="DJ51" s="107">
        <f t="shared" si="34"/>
        <v>0</v>
      </c>
      <c r="DK51" s="107">
        <f t="shared" si="34"/>
        <v>0</v>
      </c>
      <c r="DL51" s="107">
        <f t="shared" si="34"/>
        <v>0</v>
      </c>
      <c r="DM51" s="107">
        <f t="shared" si="34"/>
        <v>0</v>
      </c>
      <c r="DN51" s="107">
        <f t="shared" si="34"/>
        <v>0</v>
      </c>
      <c r="DO51" s="107">
        <f t="shared" si="34"/>
        <v>0</v>
      </c>
      <c r="DP51" s="107">
        <f t="shared" si="34"/>
        <v>0</v>
      </c>
      <c r="DQ51" s="107">
        <f t="shared" si="34"/>
        <v>0</v>
      </c>
      <c r="DR51" s="107">
        <f t="shared" si="34"/>
        <v>0</v>
      </c>
      <c r="DS51" s="107">
        <f t="shared" si="34"/>
        <v>0</v>
      </c>
      <c r="DT51" s="107">
        <f t="shared" si="34"/>
        <v>0</v>
      </c>
      <c r="DU51" s="107">
        <f t="shared" si="34"/>
        <v>0</v>
      </c>
      <c r="DV51" s="107">
        <f t="shared" si="34"/>
        <v>0</v>
      </c>
      <c r="DW51" s="107">
        <f t="shared" si="34"/>
        <v>0</v>
      </c>
      <c r="DX51" s="107">
        <f t="shared" si="34"/>
        <v>0</v>
      </c>
      <c r="DY51" s="107">
        <f t="shared" si="34"/>
        <v>0</v>
      </c>
      <c r="DZ51" s="107">
        <f t="shared" si="34"/>
        <v>0</v>
      </c>
      <c r="EA51" s="107">
        <f t="shared" si="34"/>
        <v>0</v>
      </c>
      <c r="EB51" s="107">
        <f t="shared" si="34"/>
        <v>0</v>
      </c>
      <c r="EC51" s="107">
        <f t="shared" si="34"/>
        <v>0</v>
      </c>
      <c r="ED51" s="107">
        <f t="shared" si="34"/>
        <v>0</v>
      </c>
      <c r="EE51" s="107">
        <f t="shared" si="34"/>
        <v>0</v>
      </c>
      <c r="EF51" s="107">
        <f t="shared" si="34"/>
        <v>0</v>
      </c>
      <c r="EG51" s="107">
        <f t="shared" si="34"/>
        <v>0</v>
      </c>
      <c r="EH51" s="107">
        <f t="shared" si="34"/>
        <v>0</v>
      </c>
      <c r="EI51" s="107">
        <f t="shared" si="34"/>
        <v>0</v>
      </c>
      <c r="EJ51" s="107">
        <f t="shared" ref="EJ51:FO51" si="35">COUNTIF(EJ$6:EJ$39,$E51)</f>
        <v>0</v>
      </c>
      <c r="EK51" s="107">
        <f t="shared" si="35"/>
        <v>0</v>
      </c>
      <c r="EL51" s="107">
        <f t="shared" si="35"/>
        <v>0</v>
      </c>
      <c r="EM51" s="107">
        <f t="shared" si="35"/>
        <v>0</v>
      </c>
      <c r="EN51" s="107">
        <f t="shared" si="35"/>
        <v>0</v>
      </c>
      <c r="EO51" s="107">
        <f t="shared" si="35"/>
        <v>0</v>
      </c>
      <c r="EP51" s="107">
        <f t="shared" si="35"/>
        <v>0</v>
      </c>
      <c r="EQ51" s="107">
        <f t="shared" si="35"/>
        <v>0</v>
      </c>
      <c r="ER51" s="107">
        <f t="shared" si="35"/>
        <v>0</v>
      </c>
      <c r="ES51" s="107">
        <f t="shared" si="35"/>
        <v>0</v>
      </c>
      <c r="ET51" s="107">
        <f t="shared" si="35"/>
        <v>0</v>
      </c>
      <c r="EU51" s="107">
        <f t="shared" si="35"/>
        <v>0</v>
      </c>
      <c r="EV51" s="107">
        <f t="shared" si="35"/>
        <v>0</v>
      </c>
      <c r="EW51" s="107">
        <f t="shared" si="35"/>
        <v>0</v>
      </c>
      <c r="EX51" s="107">
        <f t="shared" si="35"/>
        <v>0</v>
      </c>
      <c r="EY51" s="107">
        <f t="shared" si="35"/>
        <v>0</v>
      </c>
      <c r="EZ51" s="107">
        <f t="shared" si="35"/>
        <v>0</v>
      </c>
      <c r="FA51" s="107">
        <f t="shared" si="35"/>
        <v>0</v>
      </c>
      <c r="FB51" s="107">
        <f t="shared" si="35"/>
        <v>0</v>
      </c>
      <c r="FC51" s="107">
        <f t="shared" si="35"/>
        <v>0</v>
      </c>
      <c r="FD51" s="107">
        <f t="shared" si="35"/>
        <v>0</v>
      </c>
      <c r="FE51" s="107">
        <f t="shared" si="35"/>
        <v>0</v>
      </c>
      <c r="FF51" s="107">
        <f t="shared" si="35"/>
        <v>0</v>
      </c>
      <c r="FG51" s="107">
        <f t="shared" si="35"/>
        <v>0</v>
      </c>
      <c r="FH51" s="107">
        <f t="shared" si="35"/>
        <v>0</v>
      </c>
      <c r="FI51" s="107">
        <f t="shared" si="35"/>
        <v>0</v>
      </c>
      <c r="FJ51" s="107">
        <f t="shared" si="35"/>
        <v>0</v>
      </c>
      <c r="FK51" s="107">
        <f t="shared" si="35"/>
        <v>0</v>
      </c>
      <c r="FL51" s="107">
        <f t="shared" si="35"/>
        <v>0</v>
      </c>
      <c r="FM51" s="107">
        <f t="shared" si="35"/>
        <v>0</v>
      </c>
      <c r="FN51" s="107">
        <f t="shared" si="35"/>
        <v>0</v>
      </c>
      <c r="FO51" s="107">
        <f t="shared" si="35"/>
        <v>0</v>
      </c>
      <c r="FP51" s="107">
        <f t="shared" ref="FP51:GY51" si="36">COUNTIF(FP$6:FP$39,$E51)</f>
        <v>0</v>
      </c>
      <c r="FQ51" s="107">
        <f t="shared" si="36"/>
        <v>0</v>
      </c>
      <c r="FR51" s="107">
        <f t="shared" si="36"/>
        <v>0</v>
      </c>
      <c r="FS51" s="107">
        <f t="shared" si="36"/>
        <v>0</v>
      </c>
      <c r="FT51" s="107">
        <f t="shared" si="36"/>
        <v>0</v>
      </c>
      <c r="FU51" s="107">
        <f t="shared" si="36"/>
        <v>0</v>
      </c>
      <c r="FV51" s="107">
        <f t="shared" si="36"/>
        <v>0</v>
      </c>
      <c r="FW51" s="107">
        <f t="shared" si="36"/>
        <v>0</v>
      </c>
      <c r="FX51" s="107">
        <f t="shared" si="36"/>
        <v>0</v>
      </c>
      <c r="FY51" s="107">
        <f t="shared" si="36"/>
        <v>0</v>
      </c>
      <c r="FZ51" s="107">
        <f t="shared" si="36"/>
        <v>0</v>
      </c>
      <c r="GA51" s="107">
        <f t="shared" si="36"/>
        <v>0</v>
      </c>
      <c r="GB51" s="107">
        <f t="shared" si="36"/>
        <v>0</v>
      </c>
      <c r="GC51" s="107">
        <f t="shared" si="36"/>
        <v>0</v>
      </c>
      <c r="GD51" s="107">
        <f t="shared" si="36"/>
        <v>0</v>
      </c>
      <c r="GE51" s="107">
        <f t="shared" si="36"/>
        <v>0</v>
      </c>
      <c r="GF51" s="107">
        <f t="shared" si="36"/>
        <v>0</v>
      </c>
      <c r="GG51" s="107">
        <f t="shared" si="36"/>
        <v>0</v>
      </c>
      <c r="GH51" s="107">
        <f t="shared" si="36"/>
        <v>0</v>
      </c>
      <c r="GI51" s="107">
        <f t="shared" si="36"/>
        <v>0</v>
      </c>
      <c r="GJ51" s="107">
        <f t="shared" si="36"/>
        <v>0</v>
      </c>
      <c r="GK51" s="107">
        <f t="shared" si="36"/>
        <v>0</v>
      </c>
      <c r="GL51" s="107">
        <f t="shared" si="36"/>
        <v>0</v>
      </c>
      <c r="GM51" s="107">
        <f t="shared" si="36"/>
        <v>0</v>
      </c>
      <c r="GN51" s="107">
        <f t="shared" si="36"/>
        <v>0</v>
      </c>
      <c r="GO51" s="107">
        <f t="shared" si="36"/>
        <v>0</v>
      </c>
      <c r="GP51" s="107">
        <f t="shared" si="36"/>
        <v>0</v>
      </c>
      <c r="GQ51" s="107">
        <f t="shared" si="36"/>
        <v>0</v>
      </c>
      <c r="GR51" s="107">
        <f t="shared" si="36"/>
        <v>0</v>
      </c>
      <c r="GS51" s="107">
        <f t="shared" si="36"/>
        <v>0</v>
      </c>
      <c r="GT51" s="107">
        <f t="shared" si="36"/>
        <v>0</v>
      </c>
      <c r="GU51" s="107">
        <f t="shared" si="36"/>
        <v>0</v>
      </c>
      <c r="GV51" s="107">
        <f t="shared" si="36"/>
        <v>0</v>
      </c>
      <c r="GW51" s="107">
        <f t="shared" si="36"/>
        <v>8</v>
      </c>
      <c r="GX51" s="107">
        <f t="shared" si="36"/>
        <v>8</v>
      </c>
      <c r="GY51" s="107">
        <f t="shared" si="36"/>
        <v>0</v>
      </c>
      <c r="GZ51" s="107">
        <f>COUNTIF(GZ$6:GZ$39,$E51)</f>
        <v>0</v>
      </c>
      <c r="HA51" s="107">
        <f t="shared" si="25"/>
        <v>0</v>
      </c>
      <c r="HB51" s="107">
        <f t="shared" si="25"/>
        <v>8</v>
      </c>
      <c r="HC51" s="107">
        <f t="shared" si="25"/>
        <v>7</v>
      </c>
      <c r="HD51" s="107">
        <f t="shared" si="25"/>
        <v>0</v>
      </c>
      <c r="HE51" s="107">
        <f t="shared" si="25"/>
        <v>0</v>
      </c>
      <c r="HF51" s="107">
        <f t="shared" si="25"/>
        <v>0</v>
      </c>
      <c r="HG51" s="107">
        <f t="shared" si="25"/>
        <v>0</v>
      </c>
      <c r="HH51" s="107">
        <f t="shared" si="25"/>
        <v>0</v>
      </c>
      <c r="HI51" s="107">
        <f t="shared" si="25"/>
        <v>0</v>
      </c>
      <c r="HJ51" s="107">
        <f t="shared" si="25"/>
        <v>0</v>
      </c>
      <c r="HK51" s="107">
        <f t="shared" si="25"/>
        <v>0</v>
      </c>
      <c r="HL51" s="107">
        <f t="shared" si="25"/>
        <v>0</v>
      </c>
      <c r="HM51" s="107">
        <f t="shared" si="25"/>
        <v>0</v>
      </c>
      <c r="HN51" s="107">
        <f t="shared" si="25"/>
        <v>0</v>
      </c>
      <c r="HO51" s="107">
        <f t="shared" si="25"/>
        <v>0</v>
      </c>
      <c r="HP51" s="107">
        <f t="shared" si="25"/>
        <v>0</v>
      </c>
      <c r="HQ51" s="107">
        <f t="shared" si="25"/>
        <v>0</v>
      </c>
      <c r="HR51" s="107">
        <f t="shared" si="26"/>
        <v>0</v>
      </c>
      <c r="HS51" s="107">
        <f t="shared" si="26"/>
        <v>0</v>
      </c>
      <c r="HT51" s="107">
        <f t="shared" si="26"/>
        <v>0</v>
      </c>
      <c r="HU51" s="107">
        <f t="shared" si="26"/>
        <v>0</v>
      </c>
      <c r="HV51" s="107">
        <f t="shared" si="26"/>
        <v>0</v>
      </c>
      <c r="HW51" s="107">
        <f t="shared" si="26"/>
        <v>0</v>
      </c>
      <c r="HX51" s="107">
        <f t="shared" si="26"/>
        <v>0</v>
      </c>
      <c r="HY51" s="107">
        <f t="shared" si="26"/>
        <v>0</v>
      </c>
      <c r="HZ51" s="107">
        <f t="shared" si="26"/>
        <v>0</v>
      </c>
      <c r="IA51" s="107">
        <f t="shared" si="26"/>
        <v>0</v>
      </c>
      <c r="IB51" s="107">
        <f t="shared" si="26"/>
        <v>0</v>
      </c>
    </row>
    <row r="52" spans="1:236" ht="15" customHeight="1" x14ac:dyDescent="0.25">
      <c r="A52" s="9"/>
      <c r="E52" s="91">
        <v>7.4999999999999997E-3</v>
      </c>
      <c r="F52" s="2">
        <f t="shared" ref="F52:O64" si="37">COUNTIF(F$6:F$37,$E52)</f>
        <v>0</v>
      </c>
      <c r="G52" s="2">
        <f t="shared" si="37"/>
        <v>0</v>
      </c>
      <c r="H52" s="2">
        <f t="shared" si="37"/>
        <v>0</v>
      </c>
      <c r="I52" s="2">
        <f t="shared" si="37"/>
        <v>0</v>
      </c>
      <c r="J52" s="2">
        <f t="shared" si="37"/>
        <v>0</v>
      </c>
      <c r="K52" s="2">
        <f t="shared" si="37"/>
        <v>0</v>
      </c>
      <c r="L52" s="2">
        <f t="shared" si="37"/>
        <v>0</v>
      </c>
      <c r="M52" s="2">
        <f t="shared" si="37"/>
        <v>0</v>
      </c>
      <c r="N52" s="2">
        <f t="shared" si="37"/>
        <v>0</v>
      </c>
      <c r="O52" s="2">
        <f t="shared" si="37"/>
        <v>0</v>
      </c>
      <c r="P52" s="2">
        <f t="shared" ref="P52:Y64" si="38">COUNTIF(P$6:P$37,$E52)</f>
        <v>0</v>
      </c>
      <c r="Q52" s="2">
        <f t="shared" si="38"/>
        <v>0</v>
      </c>
      <c r="R52" s="2">
        <f t="shared" si="38"/>
        <v>0</v>
      </c>
      <c r="S52" s="2">
        <f t="shared" si="38"/>
        <v>0</v>
      </c>
      <c r="T52" s="2">
        <f t="shared" si="38"/>
        <v>0</v>
      </c>
      <c r="U52" s="2">
        <f t="shared" si="38"/>
        <v>0</v>
      </c>
      <c r="V52" s="2">
        <f t="shared" si="38"/>
        <v>0</v>
      </c>
      <c r="W52" s="2">
        <f t="shared" si="38"/>
        <v>0</v>
      </c>
      <c r="X52" s="2">
        <f t="shared" si="38"/>
        <v>0</v>
      </c>
      <c r="Y52" s="2">
        <f t="shared" si="38"/>
        <v>0</v>
      </c>
      <c r="Z52" s="2">
        <f t="shared" ref="Z52:AI64" si="39">COUNTIF(Z$6:Z$37,$E52)</f>
        <v>0</v>
      </c>
      <c r="AA52" s="2">
        <f t="shared" si="39"/>
        <v>0</v>
      </c>
      <c r="AB52" s="2">
        <f t="shared" si="39"/>
        <v>0</v>
      </c>
      <c r="AC52" s="2">
        <f t="shared" si="39"/>
        <v>0</v>
      </c>
      <c r="AD52" s="2">
        <f t="shared" si="39"/>
        <v>0</v>
      </c>
      <c r="AE52" s="2">
        <f t="shared" si="39"/>
        <v>0</v>
      </c>
      <c r="AF52" s="2">
        <f t="shared" si="39"/>
        <v>0</v>
      </c>
      <c r="AG52" s="2">
        <f t="shared" si="39"/>
        <v>0</v>
      </c>
      <c r="AH52" s="2">
        <f t="shared" si="39"/>
        <v>0</v>
      </c>
      <c r="AI52" s="2">
        <f t="shared" si="39"/>
        <v>0</v>
      </c>
      <c r="AJ52" s="2">
        <f t="shared" ref="AJ52:AS64" si="40">COUNTIF(AJ$6:AJ$37,$E52)</f>
        <v>0</v>
      </c>
      <c r="AK52" s="2">
        <f t="shared" si="40"/>
        <v>0</v>
      </c>
      <c r="AL52" s="2">
        <f t="shared" si="40"/>
        <v>0</v>
      </c>
      <c r="AM52" s="2">
        <f t="shared" si="40"/>
        <v>0</v>
      </c>
      <c r="AN52" s="2">
        <f t="shared" si="40"/>
        <v>0</v>
      </c>
      <c r="AO52" s="2">
        <f t="shared" si="40"/>
        <v>0</v>
      </c>
      <c r="AP52" s="2">
        <f t="shared" si="40"/>
        <v>0</v>
      </c>
      <c r="AQ52" s="2">
        <f t="shared" si="40"/>
        <v>0</v>
      </c>
      <c r="AR52" s="2">
        <f t="shared" si="40"/>
        <v>0</v>
      </c>
      <c r="AS52" s="2">
        <f t="shared" si="40"/>
        <v>0</v>
      </c>
      <c r="AT52" s="2">
        <f t="shared" ref="AT52:BC64" si="41">COUNTIF(AT$6:AT$37,$E52)</f>
        <v>0</v>
      </c>
      <c r="AU52" s="2">
        <f t="shared" si="41"/>
        <v>0</v>
      </c>
      <c r="AV52" s="2">
        <f t="shared" si="41"/>
        <v>0</v>
      </c>
      <c r="AW52" s="2">
        <f t="shared" si="41"/>
        <v>0</v>
      </c>
      <c r="AX52" s="2">
        <f t="shared" si="41"/>
        <v>0</v>
      </c>
      <c r="AY52" s="2">
        <f t="shared" si="41"/>
        <v>0</v>
      </c>
      <c r="AZ52" s="2">
        <f t="shared" si="41"/>
        <v>0</v>
      </c>
      <c r="BA52" s="2">
        <f t="shared" si="41"/>
        <v>0</v>
      </c>
      <c r="BB52" s="2">
        <f t="shared" si="41"/>
        <v>0</v>
      </c>
      <c r="BC52" s="2">
        <f t="shared" si="41"/>
        <v>0</v>
      </c>
      <c r="BD52" s="2">
        <f t="shared" ref="BD52:BM64" si="42">COUNTIF(BD$6:BD$37,$E52)</f>
        <v>0</v>
      </c>
      <c r="BE52" s="2">
        <f t="shared" si="42"/>
        <v>0</v>
      </c>
      <c r="BF52" s="2">
        <f t="shared" si="42"/>
        <v>0</v>
      </c>
      <c r="BG52" s="2">
        <f t="shared" si="42"/>
        <v>0</v>
      </c>
      <c r="BH52" s="2">
        <f t="shared" si="42"/>
        <v>0</v>
      </c>
      <c r="BI52" s="2">
        <f t="shared" si="42"/>
        <v>0</v>
      </c>
      <c r="BJ52" s="2">
        <f t="shared" si="42"/>
        <v>0</v>
      </c>
      <c r="BK52" s="2">
        <f t="shared" si="42"/>
        <v>0</v>
      </c>
      <c r="BL52" s="2">
        <f t="shared" si="42"/>
        <v>0</v>
      </c>
      <c r="BM52" s="2">
        <f t="shared" si="42"/>
        <v>0</v>
      </c>
      <c r="BN52" s="2">
        <f t="shared" ref="BN52:BW64" si="43">COUNTIF(BN$6:BN$37,$E52)</f>
        <v>0</v>
      </c>
      <c r="BO52" s="2">
        <f t="shared" si="43"/>
        <v>0</v>
      </c>
      <c r="BP52" s="2">
        <f t="shared" si="43"/>
        <v>0</v>
      </c>
      <c r="BQ52" s="2">
        <f t="shared" si="43"/>
        <v>0</v>
      </c>
      <c r="BR52" s="2">
        <f t="shared" si="43"/>
        <v>0</v>
      </c>
      <c r="BS52" s="2">
        <f t="shared" si="43"/>
        <v>0</v>
      </c>
      <c r="BT52" s="2">
        <f t="shared" si="43"/>
        <v>0</v>
      </c>
      <c r="BU52" s="2">
        <f t="shared" si="43"/>
        <v>0</v>
      </c>
      <c r="BV52" s="2">
        <f t="shared" si="43"/>
        <v>0</v>
      </c>
      <c r="BW52" s="2">
        <f t="shared" si="43"/>
        <v>0</v>
      </c>
      <c r="BX52" s="2">
        <f t="shared" ref="BX52:CG64" si="44">COUNTIF(BX$6:BX$37,$E52)</f>
        <v>0</v>
      </c>
      <c r="BY52" s="2">
        <f t="shared" si="44"/>
        <v>0</v>
      </c>
      <c r="BZ52" s="2">
        <f t="shared" si="44"/>
        <v>0</v>
      </c>
      <c r="CA52" s="2">
        <f t="shared" si="44"/>
        <v>0</v>
      </c>
      <c r="CB52" s="2">
        <f t="shared" si="44"/>
        <v>0</v>
      </c>
      <c r="CC52" s="2">
        <f t="shared" si="44"/>
        <v>0</v>
      </c>
      <c r="CD52" s="2">
        <f t="shared" si="44"/>
        <v>0</v>
      </c>
      <c r="CE52" s="2">
        <f t="shared" si="44"/>
        <v>0</v>
      </c>
      <c r="CF52" s="107">
        <f t="shared" si="44"/>
        <v>0</v>
      </c>
      <c r="CG52" s="107">
        <f t="shared" si="44"/>
        <v>0</v>
      </c>
      <c r="CH52" s="107">
        <f t="shared" ref="CH52:CQ64" si="45">COUNTIF(CH$6:CH$37,$E52)</f>
        <v>0</v>
      </c>
      <c r="CI52" s="107">
        <f t="shared" si="45"/>
        <v>0</v>
      </c>
      <c r="CJ52" s="107">
        <f t="shared" si="45"/>
        <v>0</v>
      </c>
      <c r="CK52" s="107">
        <f t="shared" si="45"/>
        <v>0</v>
      </c>
      <c r="CL52" s="107">
        <f t="shared" si="45"/>
        <v>0</v>
      </c>
      <c r="CM52" s="107">
        <f t="shared" si="45"/>
        <v>0</v>
      </c>
      <c r="CN52" s="107">
        <f t="shared" si="45"/>
        <v>0</v>
      </c>
      <c r="CO52" s="107">
        <f t="shared" si="45"/>
        <v>0</v>
      </c>
      <c r="CP52" s="107">
        <f t="shared" si="45"/>
        <v>0</v>
      </c>
      <c r="CQ52" s="107">
        <f t="shared" si="45"/>
        <v>0</v>
      </c>
      <c r="CR52" s="107">
        <f t="shared" ref="CR52:CY64" si="46">COUNTIF(CR$6:CR$37,$E52)</f>
        <v>0</v>
      </c>
      <c r="CS52" s="107">
        <f t="shared" si="46"/>
        <v>0</v>
      </c>
      <c r="CT52" s="107">
        <f t="shared" si="46"/>
        <v>0</v>
      </c>
      <c r="CU52" s="107">
        <f t="shared" si="46"/>
        <v>0</v>
      </c>
      <c r="CV52" s="107">
        <f t="shared" si="46"/>
        <v>0</v>
      </c>
      <c r="CW52" s="107">
        <f t="shared" si="46"/>
        <v>0</v>
      </c>
      <c r="CX52" s="107">
        <f t="shared" si="46"/>
        <v>0</v>
      </c>
      <c r="CY52" s="107">
        <f t="shared" si="46"/>
        <v>0</v>
      </c>
      <c r="CZ52" s="107">
        <f t="shared" ref="CZ52:DA64" si="47">COUNTIF(CZ$6:CZ$39,$E52)</f>
        <v>0</v>
      </c>
      <c r="DA52" s="107">
        <f t="shared" si="47"/>
        <v>0</v>
      </c>
      <c r="DB52" s="107">
        <f t="shared" ref="DB52:DC64" si="48">COUNTIF(DB$6:DB$39,$E52)</f>
        <v>0</v>
      </c>
      <c r="DC52" s="107">
        <f t="shared" si="48"/>
        <v>0</v>
      </c>
      <c r="DD52" s="107">
        <f t="shared" ref="DD52:DM64" si="49">COUNTIF(DD$6:DD$39,$E52)</f>
        <v>0</v>
      </c>
      <c r="DE52" s="107">
        <f t="shared" si="49"/>
        <v>0</v>
      </c>
      <c r="DF52" s="107">
        <f t="shared" si="49"/>
        <v>0</v>
      </c>
      <c r="DG52" s="107">
        <f t="shared" si="49"/>
        <v>0</v>
      </c>
      <c r="DH52" s="107">
        <f t="shared" si="49"/>
        <v>0</v>
      </c>
      <c r="DI52" s="107">
        <f t="shared" si="49"/>
        <v>0</v>
      </c>
      <c r="DJ52" s="107">
        <f t="shared" si="49"/>
        <v>0</v>
      </c>
      <c r="DK52" s="107">
        <f t="shared" si="49"/>
        <v>0</v>
      </c>
      <c r="DL52" s="107">
        <f t="shared" si="49"/>
        <v>0</v>
      </c>
      <c r="DM52" s="107">
        <f t="shared" si="49"/>
        <v>0</v>
      </c>
      <c r="DN52" s="107">
        <f t="shared" ref="DN52:ED64" si="50">COUNTIF(DN$6:DN$39,$E52)</f>
        <v>0</v>
      </c>
      <c r="DO52" s="107">
        <f t="shared" si="50"/>
        <v>0</v>
      </c>
      <c r="DP52" s="107">
        <f t="shared" si="50"/>
        <v>0</v>
      </c>
      <c r="DQ52" s="107">
        <f t="shared" si="50"/>
        <v>0</v>
      </c>
      <c r="DR52" s="107">
        <f t="shared" si="50"/>
        <v>0</v>
      </c>
      <c r="DS52" s="107">
        <f t="shared" si="50"/>
        <v>0</v>
      </c>
      <c r="DT52" s="107">
        <f t="shared" si="50"/>
        <v>0</v>
      </c>
      <c r="DU52" s="107">
        <f t="shared" si="50"/>
        <v>0</v>
      </c>
      <c r="DV52" s="107">
        <f t="shared" si="50"/>
        <v>0</v>
      </c>
      <c r="DW52" s="107">
        <f t="shared" si="50"/>
        <v>0</v>
      </c>
      <c r="DX52" s="107">
        <f t="shared" si="50"/>
        <v>0</v>
      </c>
      <c r="DY52" s="107">
        <f t="shared" si="50"/>
        <v>0</v>
      </c>
      <c r="DZ52" s="107">
        <f t="shared" si="50"/>
        <v>0</v>
      </c>
      <c r="EA52" s="107">
        <f t="shared" si="50"/>
        <v>0</v>
      </c>
      <c r="EB52" s="107">
        <f t="shared" si="50"/>
        <v>0</v>
      </c>
      <c r="EC52" s="107">
        <f t="shared" si="50"/>
        <v>0</v>
      </c>
      <c r="ED52" s="107">
        <f t="shared" si="50"/>
        <v>0</v>
      </c>
      <c r="EE52" s="107">
        <f t="shared" ref="EE52:FA64" si="51">COUNTIF(EE$6:EE$39,$E52)</f>
        <v>0</v>
      </c>
      <c r="EF52" s="107">
        <f t="shared" si="51"/>
        <v>0</v>
      </c>
      <c r="EG52" s="107">
        <f t="shared" si="51"/>
        <v>0</v>
      </c>
      <c r="EH52" s="107">
        <f t="shared" si="51"/>
        <v>0</v>
      </c>
      <c r="EI52" s="107">
        <f t="shared" si="51"/>
        <v>0</v>
      </c>
      <c r="EJ52" s="107">
        <f t="shared" si="51"/>
        <v>0</v>
      </c>
      <c r="EK52" s="107">
        <f t="shared" si="51"/>
        <v>0</v>
      </c>
      <c r="EL52" s="107">
        <f t="shared" si="51"/>
        <v>0</v>
      </c>
      <c r="EM52" s="107">
        <f t="shared" si="51"/>
        <v>0</v>
      </c>
      <c r="EN52" s="107">
        <f t="shared" si="51"/>
        <v>0</v>
      </c>
      <c r="EO52" s="107">
        <f t="shared" si="51"/>
        <v>0</v>
      </c>
      <c r="EP52" s="107">
        <f t="shared" si="51"/>
        <v>0</v>
      </c>
      <c r="EQ52" s="107">
        <f t="shared" si="51"/>
        <v>0</v>
      </c>
      <c r="ER52" s="107">
        <f t="shared" si="51"/>
        <v>0</v>
      </c>
      <c r="ES52" s="107">
        <f t="shared" si="51"/>
        <v>0</v>
      </c>
      <c r="ET52" s="107">
        <f t="shared" si="51"/>
        <v>0</v>
      </c>
      <c r="EU52" s="107">
        <f t="shared" si="51"/>
        <v>0</v>
      </c>
      <c r="EV52" s="107">
        <f t="shared" si="51"/>
        <v>0</v>
      </c>
      <c r="EW52" s="107">
        <f t="shared" si="51"/>
        <v>0</v>
      </c>
      <c r="EX52" s="107">
        <f t="shared" si="51"/>
        <v>0</v>
      </c>
      <c r="EY52" s="107">
        <f t="shared" si="51"/>
        <v>0</v>
      </c>
      <c r="EZ52" s="107">
        <f t="shared" si="51"/>
        <v>0</v>
      </c>
      <c r="FA52" s="107">
        <f t="shared" si="51"/>
        <v>0</v>
      </c>
      <c r="FB52" s="107">
        <f t="shared" ref="FB52:GE62" si="52">COUNTIF(FB$6:FB$39,$E52)</f>
        <v>0</v>
      </c>
      <c r="FC52" s="107">
        <f t="shared" si="52"/>
        <v>0</v>
      </c>
      <c r="FD52" s="107">
        <f t="shared" si="52"/>
        <v>0</v>
      </c>
      <c r="FE52" s="107">
        <f t="shared" si="52"/>
        <v>0</v>
      </c>
      <c r="FF52" s="107">
        <f t="shared" si="52"/>
        <v>0</v>
      </c>
      <c r="FG52" s="107">
        <f t="shared" si="52"/>
        <v>0</v>
      </c>
      <c r="FH52" s="107">
        <f t="shared" si="52"/>
        <v>0</v>
      </c>
      <c r="FI52" s="107">
        <f t="shared" si="52"/>
        <v>0</v>
      </c>
      <c r="FJ52" s="107">
        <f t="shared" si="52"/>
        <v>0</v>
      </c>
      <c r="FK52" s="107">
        <f t="shared" si="52"/>
        <v>0</v>
      </c>
      <c r="FL52" s="107">
        <f t="shared" si="52"/>
        <v>0</v>
      </c>
      <c r="FM52" s="107">
        <f t="shared" si="52"/>
        <v>0</v>
      </c>
      <c r="FN52" s="107">
        <f t="shared" si="52"/>
        <v>0</v>
      </c>
      <c r="FO52" s="107">
        <f t="shared" si="52"/>
        <v>0</v>
      </c>
      <c r="FP52" s="107">
        <f t="shared" si="52"/>
        <v>0</v>
      </c>
      <c r="FQ52" s="107">
        <f t="shared" si="52"/>
        <v>0</v>
      </c>
      <c r="FR52" s="107">
        <f t="shared" si="52"/>
        <v>0</v>
      </c>
      <c r="FS52" s="107">
        <f t="shared" si="52"/>
        <v>0</v>
      </c>
      <c r="FT52" s="107">
        <f t="shared" si="52"/>
        <v>0</v>
      </c>
      <c r="FU52" s="107">
        <f t="shared" si="52"/>
        <v>0</v>
      </c>
      <c r="FV52" s="107">
        <f t="shared" si="52"/>
        <v>0</v>
      </c>
      <c r="FW52" s="107">
        <f t="shared" si="52"/>
        <v>0</v>
      </c>
      <c r="FX52" s="107">
        <f t="shared" si="52"/>
        <v>0</v>
      </c>
      <c r="FY52" s="107">
        <f t="shared" si="52"/>
        <v>0</v>
      </c>
      <c r="FZ52" s="107">
        <f t="shared" si="52"/>
        <v>0</v>
      </c>
      <c r="GA52" s="107">
        <f t="shared" si="52"/>
        <v>0</v>
      </c>
      <c r="GB52" s="107">
        <f t="shared" si="52"/>
        <v>0</v>
      </c>
      <c r="GC52" s="107">
        <f t="shared" si="52"/>
        <v>0</v>
      </c>
      <c r="GD52" s="107">
        <f t="shared" si="52"/>
        <v>0</v>
      </c>
      <c r="GE52" s="107">
        <f t="shared" si="52"/>
        <v>0</v>
      </c>
      <c r="GF52" s="107">
        <f t="shared" ref="GF52:HA64" si="53">COUNTIF(GF$6:GF$39,$E52)</f>
        <v>0</v>
      </c>
      <c r="GG52" s="107">
        <f t="shared" si="53"/>
        <v>0</v>
      </c>
      <c r="GH52" s="107">
        <f t="shared" si="53"/>
        <v>0</v>
      </c>
      <c r="GI52" s="107">
        <f t="shared" si="53"/>
        <v>0</v>
      </c>
      <c r="GJ52" s="107">
        <f t="shared" si="53"/>
        <v>0</v>
      </c>
      <c r="GK52" s="107">
        <f t="shared" si="53"/>
        <v>0</v>
      </c>
      <c r="GL52" s="107">
        <f t="shared" si="53"/>
        <v>0</v>
      </c>
      <c r="GM52" s="107">
        <f t="shared" si="53"/>
        <v>0</v>
      </c>
      <c r="GN52" s="107">
        <f>COUNTIF(GN$6:GN$39,$E52)</f>
        <v>0</v>
      </c>
      <c r="GO52" s="107">
        <f>COUNTIF(GO$6:GO$39,$E52)</f>
        <v>0</v>
      </c>
      <c r="GP52" s="107">
        <f t="shared" si="53"/>
        <v>0</v>
      </c>
      <c r="GQ52" s="107">
        <f t="shared" si="53"/>
        <v>0</v>
      </c>
      <c r="GR52" s="107">
        <f t="shared" si="53"/>
        <v>0</v>
      </c>
      <c r="GS52" s="107">
        <f t="shared" si="53"/>
        <v>0</v>
      </c>
      <c r="GT52" s="107">
        <f t="shared" si="53"/>
        <v>0</v>
      </c>
      <c r="GU52" s="107">
        <f t="shared" si="53"/>
        <v>0</v>
      </c>
      <c r="GV52" s="107">
        <f t="shared" si="53"/>
        <v>0</v>
      </c>
      <c r="GW52" s="107">
        <f t="shared" si="53"/>
        <v>0</v>
      </c>
      <c r="GX52" s="107">
        <f t="shared" si="53"/>
        <v>0</v>
      </c>
      <c r="GY52" s="107">
        <f t="shared" si="53"/>
        <v>0</v>
      </c>
      <c r="GZ52" s="107">
        <f t="shared" si="53"/>
        <v>0</v>
      </c>
      <c r="HA52" s="107">
        <f t="shared" si="53"/>
        <v>0</v>
      </c>
      <c r="HB52" s="107">
        <f t="shared" si="25"/>
        <v>0</v>
      </c>
      <c r="HC52" s="107">
        <f t="shared" si="25"/>
        <v>0</v>
      </c>
      <c r="HD52" s="107">
        <f t="shared" si="25"/>
        <v>0</v>
      </c>
      <c r="HE52" s="107">
        <f t="shared" si="25"/>
        <v>0</v>
      </c>
      <c r="HF52" s="107">
        <f t="shared" si="25"/>
        <v>0</v>
      </c>
      <c r="HG52" s="107">
        <f t="shared" si="25"/>
        <v>0</v>
      </c>
      <c r="HH52" s="107">
        <f t="shared" si="25"/>
        <v>0</v>
      </c>
      <c r="HI52" s="107">
        <f t="shared" si="25"/>
        <v>0</v>
      </c>
      <c r="HJ52" s="107">
        <f t="shared" si="25"/>
        <v>0</v>
      </c>
      <c r="HK52" s="107">
        <f t="shared" si="25"/>
        <v>0</v>
      </c>
      <c r="HL52" s="107">
        <f t="shared" si="25"/>
        <v>0</v>
      </c>
      <c r="HM52" s="107">
        <f t="shared" si="25"/>
        <v>0</v>
      </c>
      <c r="HN52" s="107">
        <f t="shared" si="25"/>
        <v>0</v>
      </c>
      <c r="HO52" s="107">
        <f t="shared" si="25"/>
        <v>0</v>
      </c>
      <c r="HP52" s="107">
        <f t="shared" si="25"/>
        <v>0</v>
      </c>
      <c r="HQ52" s="107">
        <f t="shared" si="25"/>
        <v>0</v>
      </c>
      <c r="HR52" s="107">
        <f t="shared" si="26"/>
        <v>0</v>
      </c>
      <c r="HS52" s="107">
        <f t="shared" si="26"/>
        <v>0</v>
      </c>
      <c r="HT52" s="107">
        <f t="shared" si="26"/>
        <v>0</v>
      </c>
      <c r="HU52" s="107">
        <f t="shared" si="26"/>
        <v>0</v>
      </c>
      <c r="HV52" s="107">
        <f t="shared" si="26"/>
        <v>0</v>
      </c>
      <c r="HW52" s="107">
        <f t="shared" si="26"/>
        <v>0</v>
      </c>
      <c r="HX52" s="107">
        <f t="shared" si="26"/>
        <v>0</v>
      </c>
      <c r="HY52" s="107">
        <f t="shared" si="26"/>
        <v>0</v>
      </c>
      <c r="HZ52" s="107">
        <f t="shared" si="26"/>
        <v>0</v>
      </c>
      <c r="IA52" s="107">
        <f t="shared" si="26"/>
        <v>0</v>
      </c>
      <c r="IB52" s="107">
        <f t="shared" si="26"/>
        <v>0</v>
      </c>
    </row>
    <row r="53" spans="1:236" ht="15" customHeight="1" x14ac:dyDescent="0.25">
      <c r="A53" s="49"/>
      <c r="E53" s="91">
        <v>5.0000000000000001E-3</v>
      </c>
      <c r="F53" s="2">
        <f t="shared" si="37"/>
        <v>0</v>
      </c>
      <c r="G53" s="2">
        <f t="shared" si="37"/>
        <v>0</v>
      </c>
      <c r="H53" s="2">
        <f t="shared" si="37"/>
        <v>0</v>
      </c>
      <c r="I53" s="2">
        <f t="shared" si="37"/>
        <v>0</v>
      </c>
      <c r="J53" s="2">
        <f t="shared" si="37"/>
        <v>0</v>
      </c>
      <c r="K53" s="2">
        <f t="shared" si="37"/>
        <v>0</v>
      </c>
      <c r="L53" s="2">
        <f t="shared" si="37"/>
        <v>0</v>
      </c>
      <c r="M53" s="2">
        <f t="shared" si="37"/>
        <v>0</v>
      </c>
      <c r="N53" s="2">
        <f t="shared" si="37"/>
        <v>0</v>
      </c>
      <c r="O53" s="2">
        <f t="shared" si="37"/>
        <v>12</v>
      </c>
      <c r="P53" s="2">
        <f t="shared" si="38"/>
        <v>12</v>
      </c>
      <c r="Q53" s="2">
        <f t="shared" si="38"/>
        <v>11</v>
      </c>
      <c r="R53" s="2">
        <f t="shared" si="38"/>
        <v>2</v>
      </c>
      <c r="S53" s="2">
        <f t="shared" si="38"/>
        <v>0</v>
      </c>
      <c r="T53" s="2">
        <f t="shared" si="38"/>
        <v>0</v>
      </c>
      <c r="U53" s="2">
        <f t="shared" si="38"/>
        <v>0</v>
      </c>
      <c r="V53" s="2">
        <f t="shared" si="38"/>
        <v>0</v>
      </c>
      <c r="W53" s="2">
        <f t="shared" si="38"/>
        <v>0</v>
      </c>
      <c r="X53" s="2">
        <f t="shared" si="38"/>
        <v>0</v>
      </c>
      <c r="Y53" s="2">
        <f t="shared" si="38"/>
        <v>0</v>
      </c>
      <c r="Z53" s="2">
        <f t="shared" si="39"/>
        <v>0</v>
      </c>
      <c r="AA53" s="2">
        <f t="shared" si="39"/>
        <v>0</v>
      </c>
      <c r="AB53" s="2">
        <f t="shared" si="39"/>
        <v>0</v>
      </c>
      <c r="AC53" s="2">
        <f t="shared" si="39"/>
        <v>0</v>
      </c>
      <c r="AD53" s="2">
        <f t="shared" si="39"/>
        <v>0</v>
      </c>
      <c r="AE53" s="2">
        <f t="shared" si="39"/>
        <v>0</v>
      </c>
      <c r="AF53" s="2">
        <f t="shared" si="39"/>
        <v>0</v>
      </c>
      <c r="AG53" s="2">
        <f t="shared" si="39"/>
        <v>0</v>
      </c>
      <c r="AH53" s="2">
        <f t="shared" si="39"/>
        <v>0</v>
      </c>
      <c r="AI53" s="2">
        <f t="shared" si="39"/>
        <v>9</v>
      </c>
      <c r="AJ53" s="2">
        <f t="shared" si="40"/>
        <v>0</v>
      </c>
      <c r="AK53" s="2">
        <f t="shared" si="40"/>
        <v>0</v>
      </c>
      <c r="AL53" s="2">
        <f t="shared" si="40"/>
        <v>0</v>
      </c>
      <c r="AM53" s="2">
        <f t="shared" si="40"/>
        <v>0</v>
      </c>
      <c r="AN53" s="2">
        <f t="shared" si="40"/>
        <v>0</v>
      </c>
      <c r="AO53" s="2">
        <f t="shared" si="40"/>
        <v>0</v>
      </c>
      <c r="AP53" s="2">
        <f t="shared" si="40"/>
        <v>0</v>
      </c>
      <c r="AQ53" s="2">
        <f t="shared" si="40"/>
        <v>0</v>
      </c>
      <c r="AR53" s="2">
        <f t="shared" si="40"/>
        <v>0</v>
      </c>
      <c r="AS53" s="2">
        <f t="shared" si="40"/>
        <v>0</v>
      </c>
      <c r="AT53" s="2">
        <f t="shared" si="41"/>
        <v>0</v>
      </c>
      <c r="AU53" s="2">
        <f t="shared" si="41"/>
        <v>0</v>
      </c>
      <c r="AV53" s="2">
        <f t="shared" si="41"/>
        <v>0</v>
      </c>
      <c r="AW53" s="2">
        <f t="shared" si="41"/>
        <v>0</v>
      </c>
      <c r="AX53" s="2">
        <f t="shared" si="41"/>
        <v>0</v>
      </c>
      <c r="AY53" s="2">
        <f t="shared" si="41"/>
        <v>0</v>
      </c>
      <c r="AZ53" s="2">
        <f t="shared" si="41"/>
        <v>0</v>
      </c>
      <c r="BA53" s="2">
        <f t="shared" si="41"/>
        <v>0</v>
      </c>
      <c r="BB53" s="2">
        <f t="shared" si="41"/>
        <v>0</v>
      </c>
      <c r="BC53" s="2">
        <f t="shared" si="41"/>
        <v>0</v>
      </c>
      <c r="BD53" s="2">
        <f t="shared" si="42"/>
        <v>0</v>
      </c>
      <c r="BE53" s="2">
        <f t="shared" si="42"/>
        <v>0</v>
      </c>
      <c r="BF53" s="2">
        <f t="shared" si="42"/>
        <v>0</v>
      </c>
      <c r="BG53" s="2">
        <f t="shared" si="42"/>
        <v>0</v>
      </c>
      <c r="BH53" s="2">
        <f t="shared" si="42"/>
        <v>0</v>
      </c>
      <c r="BI53" s="2">
        <f t="shared" si="42"/>
        <v>0</v>
      </c>
      <c r="BJ53" s="2">
        <f t="shared" si="42"/>
        <v>0</v>
      </c>
      <c r="BK53" s="2">
        <f t="shared" si="42"/>
        <v>0</v>
      </c>
      <c r="BL53" s="2">
        <f t="shared" si="42"/>
        <v>0</v>
      </c>
      <c r="BM53" s="2">
        <f t="shared" si="42"/>
        <v>0</v>
      </c>
      <c r="BN53" s="2">
        <f t="shared" si="43"/>
        <v>0</v>
      </c>
      <c r="BO53" s="2">
        <f t="shared" si="43"/>
        <v>0</v>
      </c>
      <c r="BP53" s="2">
        <f t="shared" si="43"/>
        <v>0</v>
      </c>
      <c r="BQ53" s="2">
        <f t="shared" si="43"/>
        <v>0</v>
      </c>
      <c r="BR53" s="2">
        <f t="shared" si="43"/>
        <v>0</v>
      </c>
      <c r="BS53" s="2">
        <f t="shared" si="43"/>
        <v>0</v>
      </c>
      <c r="BT53" s="2">
        <f t="shared" si="43"/>
        <v>0</v>
      </c>
      <c r="BU53" s="2">
        <f t="shared" si="43"/>
        <v>0</v>
      </c>
      <c r="BV53" s="2">
        <f t="shared" si="43"/>
        <v>0</v>
      </c>
      <c r="BW53" s="2">
        <f t="shared" si="43"/>
        <v>0</v>
      </c>
      <c r="BX53" s="2">
        <f t="shared" si="44"/>
        <v>0</v>
      </c>
      <c r="BY53" s="2">
        <f t="shared" si="44"/>
        <v>0</v>
      </c>
      <c r="BZ53" s="2">
        <f t="shared" si="44"/>
        <v>0</v>
      </c>
      <c r="CA53" s="2">
        <f t="shared" si="44"/>
        <v>0</v>
      </c>
      <c r="CB53" s="2">
        <f t="shared" si="44"/>
        <v>0</v>
      </c>
      <c r="CC53" s="2">
        <f t="shared" si="44"/>
        <v>7</v>
      </c>
      <c r="CD53" s="2">
        <f t="shared" si="44"/>
        <v>5</v>
      </c>
      <c r="CE53" s="2">
        <f t="shared" si="44"/>
        <v>3</v>
      </c>
      <c r="CF53" s="107">
        <f t="shared" si="44"/>
        <v>0</v>
      </c>
      <c r="CG53" s="107">
        <f t="shared" si="44"/>
        <v>0</v>
      </c>
      <c r="CH53" s="107">
        <f t="shared" si="45"/>
        <v>0</v>
      </c>
      <c r="CI53" s="107">
        <f t="shared" si="45"/>
        <v>0</v>
      </c>
      <c r="CJ53" s="107">
        <f t="shared" si="45"/>
        <v>0</v>
      </c>
      <c r="CK53" s="107">
        <f t="shared" si="45"/>
        <v>0</v>
      </c>
      <c r="CL53" s="107">
        <f t="shared" si="45"/>
        <v>0</v>
      </c>
      <c r="CM53" s="107">
        <f t="shared" si="45"/>
        <v>0</v>
      </c>
      <c r="CN53" s="107">
        <f t="shared" si="45"/>
        <v>0</v>
      </c>
      <c r="CO53" s="107">
        <f t="shared" si="45"/>
        <v>0</v>
      </c>
      <c r="CP53" s="107">
        <f t="shared" si="45"/>
        <v>0</v>
      </c>
      <c r="CQ53" s="107">
        <f t="shared" si="45"/>
        <v>0</v>
      </c>
      <c r="CR53" s="107">
        <f t="shared" si="46"/>
        <v>0</v>
      </c>
      <c r="CS53" s="107">
        <f t="shared" si="46"/>
        <v>0</v>
      </c>
      <c r="CT53" s="107">
        <f t="shared" si="46"/>
        <v>0</v>
      </c>
      <c r="CU53" s="107">
        <f t="shared" si="46"/>
        <v>0</v>
      </c>
      <c r="CV53" s="107">
        <f t="shared" si="46"/>
        <v>0</v>
      </c>
      <c r="CW53" s="107">
        <f t="shared" si="46"/>
        <v>0</v>
      </c>
      <c r="CX53" s="107">
        <f t="shared" si="46"/>
        <v>0</v>
      </c>
      <c r="CY53" s="107">
        <f t="shared" si="46"/>
        <v>0</v>
      </c>
      <c r="CZ53" s="107">
        <f t="shared" si="47"/>
        <v>0</v>
      </c>
      <c r="DA53" s="107">
        <f t="shared" si="47"/>
        <v>0</v>
      </c>
      <c r="DB53" s="107">
        <f t="shared" si="48"/>
        <v>0</v>
      </c>
      <c r="DC53" s="107">
        <f t="shared" si="48"/>
        <v>0</v>
      </c>
      <c r="DD53" s="107">
        <f t="shared" si="49"/>
        <v>0</v>
      </c>
      <c r="DE53" s="107">
        <f t="shared" si="49"/>
        <v>0</v>
      </c>
      <c r="DF53" s="107">
        <f t="shared" si="49"/>
        <v>0</v>
      </c>
      <c r="DG53" s="107">
        <f t="shared" si="49"/>
        <v>0</v>
      </c>
      <c r="DH53" s="107">
        <f t="shared" si="49"/>
        <v>0</v>
      </c>
      <c r="DI53" s="107">
        <f t="shared" si="49"/>
        <v>0</v>
      </c>
      <c r="DJ53" s="107">
        <f t="shared" si="49"/>
        <v>0</v>
      </c>
      <c r="DK53" s="107">
        <f t="shared" si="49"/>
        <v>0</v>
      </c>
      <c r="DL53" s="107">
        <f t="shared" si="49"/>
        <v>0</v>
      </c>
      <c r="DM53" s="107">
        <f t="shared" si="49"/>
        <v>0</v>
      </c>
      <c r="DN53" s="107">
        <f t="shared" si="50"/>
        <v>0</v>
      </c>
      <c r="DO53" s="107">
        <f t="shared" si="50"/>
        <v>0</v>
      </c>
      <c r="DP53" s="107">
        <f t="shared" si="50"/>
        <v>0</v>
      </c>
      <c r="DQ53" s="107">
        <f t="shared" si="50"/>
        <v>0</v>
      </c>
      <c r="DR53" s="107">
        <f t="shared" si="50"/>
        <v>0</v>
      </c>
      <c r="DS53" s="107">
        <f t="shared" si="50"/>
        <v>0</v>
      </c>
      <c r="DT53" s="107">
        <f t="shared" si="50"/>
        <v>0</v>
      </c>
      <c r="DU53" s="107">
        <f t="shared" si="50"/>
        <v>0</v>
      </c>
      <c r="DV53" s="107">
        <f t="shared" si="50"/>
        <v>0</v>
      </c>
      <c r="DW53" s="107">
        <f t="shared" si="50"/>
        <v>0</v>
      </c>
      <c r="DX53" s="107">
        <f t="shared" si="50"/>
        <v>0</v>
      </c>
      <c r="DY53" s="107">
        <f t="shared" si="50"/>
        <v>0</v>
      </c>
      <c r="DZ53" s="107">
        <f t="shared" si="50"/>
        <v>0</v>
      </c>
      <c r="EA53" s="107">
        <f t="shared" si="50"/>
        <v>0</v>
      </c>
      <c r="EB53" s="107">
        <f t="shared" si="50"/>
        <v>0</v>
      </c>
      <c r="EC53" s="107">
        <f t="shared" si="50"/>
        <v>0</v>
      </c>
      <c r="ED53" s="107">
        <f t="shared" si="50"/>
        <v>0</v>
      </c>
      <c r="EE53" s="107">
        <f t="shared" si="51"/>
        <v>0</v>
      </c>
      <c r="EF53" s="107">
        <f t="shared" si="51"/>
        <v>0</v>
      </c>
      <c r="EG53" s="107">
        <f t="shared" si="51"/>
        <v>0</v>
      </c>
      <c r="EH53" s="107">
        <f t="shared" si="51"/>
        <v>0</v>
      </c>
      <c r="EI53" s="107">
        <f t="shared" si="51"/>
        <v>0</v>
      </c>
      <c r="EJ53" s="107">
        <f t="shared" si="51"/>
        <v>0</v>
      </c>
      <c r="EK53" s="107">
        <f t="shared" si="51"/>
        <v>0</v>
      </c>
      <c r="EL53" s="107">
        <f t="shared" si="51"/>
        <v>0</v>
      </c>
      <c r="EM53" s="107">
        <f t="shared" si="51"/>
        <v>0</v>
      </c>
      <c r="EN53" s="107">
        <f t="shared" si="51"/>
        <v>0</v>
      </c>
      <c r="EO53" s="107">
        <f t="shared" si="51"/>
        <v>0</v>
      </c>
      <c r="EP53" s="107">
        <f t="shared" si="51"/>
        <v>0</v>
      </c>
      <c r="EQ53" s="107">
        <f t="shared" si="51"/>
        <v>0</v>
      </c>
      <c r="ER53" s="107">
        <f t="shared" si="51"/>
        <v>0</v>
      </c>
      <c r="ES53" s="107">
        <f t="shared" si="51"/>
        <v>0</v>
      </c>
      <c r="ET53" s="107">
        <f t="shared" si="51"/>
        <v>0</v>
      </c>
      <c r="EU53" s="107">
        <f t="shared" si="51"/>
        <v>0</v>
      </c>
      <c r="EV53" s="107">
        <f t="shared" si="51"/>
        <v>0</v>
      </c>
      <c r="EW53" s="107">
        <f t="shared" si="51"/>
        <v>0</v>
      </c>
      <c r="EX53" s="107">
        <f t="shared" si="51"/>
        <v>0</v>
      </c>
      <c r="EY53" s="107">
        <f t="shared" si="51"/>
        <v>0</v>
      </c>
      <c r="EZ53" s="107">
        <f t="shared" si="51"/>
        <v>0</v>
      </c>
      <c r="FA53" s="107">
        <f t="shared" si="51"/>
        <v>0</v>
      </c>
      <c r="FB53" s="107">
        <f t="shared" si="52"/>
        <v>0</v>
      </c>
      <c r="FC53" s="107">
        <f t="shared" si="52"/>
        <v>0</v>
      </c>
      <c r="FD53" s="107">
        <f t="shared" si="52"/>
        <v>0</v>
      </c>
      <c r="FE53" s="107">
        <f t="shared" si="52"/>
        <v>0</v>
      </c>
      <c r="FF53" s="107">
        <f t="shared" si="52"/>
        <v>0</v>
      </c>
      <c r="FG53" s="107">
        <f t="shared" si="52"/>
        <v>0</v>
      </c>
      <c r="FH53" s="107">
        <f t="shared" si="52"/>
        <v>0</v>
      </c>
      <c r="FI53" s="107">
        <f t="shared" si="52"/>
        <v>0</v>
      </c>
      <c r="FJ53" s="107">
        <f t="shared" si="52"/>
        <v>0</v>
      </c>
      <c r="FK53" s="107">
        <f t="shared" si="52"/>
        <v>0</v>
      </c>
      <c r="FL53" s="107">
        <f t="shared" si="52"/>
        <v>0</v>
      </c>
      <c r="FM53" s="107">
        <f t="shared" si="52"/>
        <v>0</v>
      </c>
      <c r="FN53" s="107">
        <f t="shared" si="52"/>
        <v>0</v>
      </c>
      <c r="FO53" s="107">
        <f t="shared" si="52"/>
        <v>0</v>
      </c>
      <c r="FP53" s="107">
        <f t="shared" si="52"/>
        <v>0</v>
      </c>
      <c r="FQ53" s="107">
        <f t="shared" si="52"/>
        <v>0</v>
      </c>
      <c r="FR53" s="107">
        <f t="shared" si="52"/>
        <v>0</v>
      </c>
      <c r="FS53" s="107">
        <f t="shared" si="52"/>
        <v>0</v>
      </c>
      <c r="FT53" s="107">
        <f t="shared" si="52"/>
        <v>0</v>
      </c>
      <c r="FU53" s="107">
        <f t="shared" si="52"/>
        <v>0</v>
      </c>
      <c r="FV53" s="107">
        <f t="shared" si="52"/>
        <v>0</v>
      </c>
      <c r="FW53" s="107">
        <f t="shared" si="52"/>
        <v>0</v>
      </c>
      <c r="FX53" s="107">
        <f t="shared" si="52"/>
        <v>0</v>
      </c>
      <c r="FY53" s="107">
        <f t="shared" si="52"/>
        <v>0</v>
      </c>
      <c r="FZ53" s="107">
        <f t="shared" si="52"/>
        <v>0</v>
      </c>
      <c r="GA53" s="107">
        <f t="shared" si="52"/>
        <v>0</v>
      </c>
      <c r="GB53" s="107">
        <f t="shared" si="52"/>
        <v>0</v>
      </c>
      <c r="GC53" s="107">
        <f t="shared" si="52"/>
        <v>0</v>
      </c>
      <c r="GD53" s="107">
        <f t="shared" si="52"/>
        <v>0</v>
      </c>
      <c r="GE53" s="107">
        <f t="shared" si="52"/>
        <v>0</v>
      </c>
      <c r="GF53" s="107">
        <f t="shared" si="53"/>
        <v>0</v>
      </c>
      <c r="GG53" s="107">
        <f t="shared" si="53"/>
        <v>0</v>
      </c>
      <c r="GH53" s="107">
        <f t="shared" si="53"/>
        <v>0</v>
      </c>
      <c r="GI53" s="107">
        <f t="shared" si="53"/>
        <v>0</v>
      </c>
      <c r="GJ53" s="107">
        <f t="shared" si="53"/>
        <v>0</v>
      </c>
      <c r="GK53" s="107">
        <f t="shared" si="53"/>
        <v>0</v>
      </c>
      <c r="GL53" s="107">
        <f t="shared" si="53"/>
        <v>0</v>
      </c>
      <c r="GM53" s="107">
        <f t="shared" si="53"/>
        <v>0</v>
      </c>
      <c r="GN53" s="107">
        <f t="shared" si="53"/>
        <v>0</v>
      </c>
      <c r="GO53" s="107">
        <f t="shared" si="53"/>
        <v>0</v>
      </c>
      <c r="GP53" s="107">
        <f t="shared" si="53"/>
        <v>0</v>
      </c>
      <c r="GQ53" s="107">
        <f t="shared" si="53"/>
        <v>0</v>
      </c>
      <c r="GR53" s="107">
        <f t="shared" si="53"/>
        <v>0</v>
      </c>
      <c r="GS53" s="107">
        <f t="shared" si="53"/>
        <v>0</v>
      </c>
      <c r="GT53" s="107">
        <f t="shared" si="53"/>
        <v>0</v>
      </c>
      <c r="GU53" s="107">
        <f t="shared" si="53"/>
        <v>9</v>
      </c>
      <c r="GV53" s="107">
        <f t="shared" si="53"/>
        <v>9</v>
      </c>
      <c r="GW53" s="107">
        <f t="shared" si="53"/>
        <v>0</v>
      </c>
      <c r="GX53" s="107">
        <f t="shared" si="53"/>
        <v>0</v>
      </c>
      <c r="GY53" s="107">
        <f t="shared" si="53"/>
        <v>8</v>
      </c>
      <c r="GZ53" s="107">
        <f t="shared" si="53"/>
        <v>0</v>
      </c>
      <c r="HA53" s="107">
        <f t="shared" si="25"/>
        <v>0</v>
      </c>
      <c r="HB53" s="107">
        <f t="shared" si="25"/>
        <v>0</v>
      </c>
      <c r="HC53" s="107">
        <f t="shared" si="25"/>
        <v>0</v>
      </c>
      <c r="HD53" s="107">
        <f t="shared" si="25"/>
        <v>0</v>
      </c>
      <c r="HE53" s="107">
        <f t="shared" si="25"/>
        <v>0</v>
      </c>
      <c r="HF53" s="107">
        <f t="shared" si="25"/>
        <v>0</v>
      </c>
      <c r="HG53" s="107">
        <f t="shared" si="25"/>
        <v>0</v>
      </c>
      <c r="HH53" s="107">
        <f t="shared" si="25"/>
        <v>0</v>
      </c>
      <c r="HI53" s="107">
        <f t="shared" si="25"/>
        <v>0</v>
      </c>
      <c r="HJ53" s="107">
        <f t="shared" si="25"/>
        <v>0</v>
      </c>
      <c r="HK53" s="107">
        <f t="shared" si="25"/>
        <v>0</v>
      </c>
      <c r="HL53" s="107">
        <f t="shared" si="25"/>
        <v>0</v>
      </c>
      <c r="HM53" s="107">
        <f t="shared" si="25"/>
        <v>0</v>
      </c>
      <c r="HN53" s="107">
        <f t="shared" si="25"/>
        <v>0</v>
      </c>
      <c r="HO53" s="107">
        <f t="shared" si="25"/>
        <v>0</v>
      </c>
      <c r="HP53" s="107">
        <f t="shared" si="25"/>
        <v>0</v>
      </c>
      <c r="HQ53" s="107">
        <f t="shared" si="25"/>
        <v>0</v>
      </c>
      <c r="HR53" s="107">
        <f t="shared" si="26"/>
        <v>0</v>
      </c>
      <c r="HS53" s="107">
        <f t="shared" si="26"/>
        <v>0</v>
      </c>
      <c r="HT53" s="107">
        <f t="shared" si="26"/>
        <v>0</v>
      </c>
      <c r="HU53" s="107">
        <f t="shared" si="26"/>
        <v>0</v>
      </c>
      <c r="HV53" s="107">
        <f t="shared" si="26"/>
        <v>0</v>
      </c>
      <c r="HW53" s="107">
        <f t="shared" si="26"/>
        <v>0</v>
      </c>
      <c r="HX53" s="107">
        <f t="shared" si="26"/>
        <v>0</v>
      </c>
      <c r="HY53" s="107">
        <f t="shared" si="26"/>
        <v>0</v>
      </c>
      <c r="HZ53" s="107">
        <f t="shared" si="26"/>
        <v>0</v>
      </c>
      <c r="IA53" s="107">
        <f t="shared" si="26"/>
        <v>0</v>
      </c>
      <c r="IB53" s="107">
        <f t="shared" si="26"/>
        <v>0</v>
      </c>
    </row>
    <row r="54" spans="1:236" ht="15" customHeight="1" x14ac:dyDescent="0.25">
      <c r="E54" s="91">
        <v>3.0000000000000001E-3</v>
      </c>
      <c r="F54" s="107">
        <f t="shared" ref="F54:BQ54" si="54">COUNTIF(F$6:F$39,$E54)</f>
        <v>0</v>
      </c>
      <c r="G54" s="107">
        <f t="shared" si="54"/>
        <v>0</v>
      </c>
      <c r="H54" s="107">
        <f t="shared" si="54"/>
        <v>0</v>
      </c>
      <c r="I54" s="107">
        <f t="shared" si="54"/>
        <v>0</v>
      </c>
      <c r="J54" s="107">
        <f t="shared" si="54"/>
        <v>0</v>
      </c>
      <c r="K54" s="107">
        <f t="shared" si="54"/>
        <v>0</v>
      </c>
      <c r="L54" s="107">
        <f t="shared" si="54"/>
        <v>0</v>
      </c>
      <c r="M54" s="107">
        <f t="shared" si="54"/>
        <v>0</v>
      </c>
      <c r="N54" s="107">
        <f t="shared" si="54"/>
        <v>0</v>
      </c>
      <c r="O54" s="107">
        <f t="shared" si="54"/>
        <v>0</v>
      </c>
      <c r="P54" s="107">
        <f t="shared" si="54"/>
        <v>0</v>
      </c>
      <c r="Q54" s="107">
        <f t="shared" si="54"/>
        <v>0</v>
      </c>
      <c r="R54" s="107">
        <f t="shared" si="54"/>
        <v>0</v>
      </c>
      <c r="S54" s="107">
        <f t="shared" si="54"/>
        <v>0</v>
      </c>
      <c r="T54" s="107">
        <f t="shared" si="54"/>
        <v>0</v>
      </c>
      <c r="U54" s="107">
        <f t="shared" si="54"/>
        <v>0</v>
      </c>
      <c r="V54" s="107">
        <f t="shared" si="54"/>
        <v>0</v>
      </c>
      <c r="W54" s="107">
        <f t="shared" si="54"/>
        <v>0</v>
      </c>
      <c r="X54" s="107">
        <f t="shared" si="54"/>
        <v>0</v>
      </c>
      <c r="Y54" s="107">
        <f t="shared" si="54"/>
        <v>0</v>
      </c>
      <c r="Z54" s="107">
        <f t="shared" si="54"/>
        <v>0</v>
      </c>
      <c r="AA54" s="107">
        <f t="shared" si="54"/>
        <v>0</v>
      </c>
      <c r="AB54" s="107">
        <f t="shared" si="54"/>
        <v>0</v>
      </c>
      <c r="AC54" s="107">
        <f t="shared" si="54"/>
        <v>0</v>
      </c>
      <c r="AD54" s="107">
        <f t="shared" si="54"/>
        <v>0</v>
      </c>
      <c r="AE54" s="107">
        <f t="shared" si="54"/>
        <v>0</v>
      </c>
      <c r="AF54" s="107">
        <f t="shared" si="54"/>
        <v>0</v>
      </c>
      <c r="AG54" s="107">
        <f t="shared" si="54"/>
        <v>0</v>
      </c>
      <c r="AH54" s="107">
        <f t="shared" si="54"/>
        <v>0</v>
      </c>
      <c r="AI54" s="107">
        <f t="shared" si="54"/>
        <v>0</v>
      </c>
      <c r="AJ54" s="107">
        <f t="shared" si="54"/>
        <v>0</v>
      </c>
      <c r="AK54" s="107">
        <f t="shared" si="54"/>
        <v>0</v>
      </c>
      <c r="AL54" s="107">
        <f t="shared" si="54"/>
        <v>0</v>
      </c>
      <c r="AM54" s="107">
        <f t="shared" si="54"/>
        <v>0</v>
      </c>
      <c r="AN54" s="107">
        <f t="shared" si="54"/>
        <v>0</v>
      </c>
      <c r="AO54" s="107">
        <f t="shared" si="54"/>
        <v>0</v>
      </c>
      <c r="AP54" s="107">
        <f t="shared" si="54"/>
        <v>0</v>
      </c>
      <c r="AQ54" s="107">
        <f t="shared" si="54"/>
        <v>0</v>
      </c>
      <c r="AR54" s="107">
        <f t="shared" si="54"/>
        <v>0</v>
      </c>
      <c r="AS54" s="107">
        <f t="shared" si="54"/>
        <v>0</v>
      </c>
      <c r="AT54" s="107">
        <f t="shared" si="54"/>
        <v>0</v>
      </c>
      <c r="AU54" s="107">
        <f t="shared" si="54"/>
        <v>0</v>
      </c>
      <c r="AV54" s="107">
        <f t="shared" si="54"/>
        <v>0</v>
      </c>
      <c r="AW54" s="107">
        <f t="shared" si="54"/>
        <v>0</v>
      </c>
      <c r="AX54" s="107">
        <f t="shared" si="54"/>
        <v>0</v>
      </c>
      <c r="AY54" s="107">
        <f t="shared" si="54"/>
        <v>0</v>
      </c>
      <c r="AZ54" s="107">
        <f t="shared" si="54"/>
        <v>0</v>
      </c>
      <c r="BA54" s="107">
        <f t="shared" si="54"/>
        <v>0</v>
      </c>
      <c r="BB54" s="107">
        <f t="shared" si="54"/>
        <v>0</v>
      </c>
      <c r="BC54" s="107">
        <f t="shared" si="54"/>
        <v>0</v>
      </c>
      <c r="BD54" s="107">
        <f t="shared" si="54"/>
        <v>0</v>
      </c>
      <c r="BE54" s="107">
        <f t="shared" si="54"/>
        <v>0</v>
      </c>
      <c r="BF54" s="107">
        <f t="shared" si="54"/>
        <v>0</v>
      </c>
      <c r="BG54" s="107">
        <f t="shared" si="54"/>
        <v>0</v>
      </c>
      <c r="BH54" s="107">
        <f t="shared" si="54"/>
        <v>0</v>
      </c>
      <c r="BI54" s="107">
        <f t="shared" si="54"/>
        <v>0</v>
      </c>
      <c r="BJ54" s="107">
        <f t="shared" si="54"/>
        <v>0</v>
      </c>
      <c r="BK54" s="107">
        <f t="shared" si="54"/>
        <v>0</v>
      </c>
      <c r="BL54" s="107">
        <f t="shared" si="54"/>
        <v>0</v>
      </c>
      <c r="BM54" s="107">
        <f t="shared" si="54"/>
        <v>0</v>
      </c>
      <c r="BN54" s="107">
        <f t="shared" si="54"/>
        <v>0</v>
      </c>
      <c r="BO54" s="107">
        <f t="shared" si="54"/>
        <v>0</v>
      </c>
      <c r="BP54" s="107">
        <f t="shared" si="54"/>
        <v>0</v>
      </c>
      <c r="BQ54" s="107">
        <f t="shared" si="54"/>
        <v>0</v>
      </c>
      <c r="BR54" s="107">
        <f t="shared" ref="BR54:CY54" si="55">COUNTIF(BR$6:BR$39,$E54)</f>
        <v>0</v>
      </c>
      <c r="BS54" s="107">
        <f t="shared" si="55"/>
        <v>0</v>
      </c>
      <c r="BT54" s="107">
        <f t="shared" si="55"/>
        <v>0</v>
      </c>
      <c r="BU54" s="107">
        <f t="shared" si="55"/>
        <v>0</v>
      </c>
      <c r="BV54" s="107">
        <f t="shared" si="55"/>
        <v>0</v>
      </c>
      <c r="BW54" s="107">
        <f t="shared" si="55"/>
        <v>0</v>
      </c>
      <c r="BX54" s="107">
        <f t="shared" si="55"/>
        <v>0</v>
      </c>
      <c r="BY54" s="107">
        <f t="shared" si="55"/>
        <v>0</v>
      </c>
      <c r="BZ54" s="107">
        <f t="shared" si="55"/>
        <v>0</v>
      </c>
      <c r="CA54" s="107">
        <f t="shared" si="55"/>
        <v>0</v>
      </c>
      <c r="CB54" s="107">
        <f t="shared" si="55"/>
        <v>0</v>
      </c>
      <c r="CC54" s="107">
        <f t="shared" si="55"/>
        <v>0</v>
      </c>
      <c r="CD54" s="107">
        <f t="shared" si="55"/>
        <v>0</v>
      </c>
      <c r="CE54" s="107">
        <f t="shared" si="55"/>
        <v>0</v>
      </c>
      <c r="CF54" s="107">
        <f t="shared" si="55"/>
        <v>0</v>
      </c>
      <c r="CG54" s="107">
        <f t="shared" si="55"/>
        <v>0</v>
      </c>
      <c r="CH54" s="107">
        <f t="shared" si="55"/>
        <v>0</v>
      </c>
      <c r="CI54" s="107">
        <f t="shared" si="55"/>
        <v>0</v>
      </c>
      <c r="CJ54" s="107">
        <f t="shared" si="55"/>
        <v>0</v>
      </c>
      <c r="CK54" s="107">
        <f t="shared" si="55"/>
        <v>0</v>
      </c>
      <c r="CL54" s="107">
        <f t="shared" si="55"/>
        <v>0</v>
      </c>
      <c r="CM54" s="107">
        <f t="shared" si="55"/>
        <v>0</v>
      </c>
      <c r="CN54" s="107">
        <f t="shared" si="55"/>
        <v>0</v>
      </c>
      <c r="CO54" s="107">
        <f t="shared" si="55"/>
        <v>0</v>
      </c>
      <c r="CP54" s="107">
        <f t="shared" si="55"/>
        <v>0</v>
      </c>
      <c r="CQ54" s="107">
        <f t="shared" si="55"/>
        <v>0</v>
      </c>
      <c r="CR54" s="107">
        <f t="shared" si="55"/>
        <v>0</v>
      </c>
      <c r="CS54" s="107">
        <f t="shared" si="55"/>
        <v>0</v>
      </c>
      <c r="CT54" s="107">
        <f t="shared" si="55"/>
        <v>0</v>
      </c>
      <c r="CU54" s="107">
        <f t="shared" si="55"/>
        <v>0</v>
      </c>
      <c r="CV54" s="107">
        <f t="shared" si="55"/>
        <v>0</v>
      </c>
      <c r="CW54" s="107">
        <f t="shared" si="55"/>
        <v>0</v>
      </c>
      <c r="CX54" s="107">
        <f t="shared" si="55"/>
        <v>0</v>
      </c>
      <c r="CY54" s="107">
        <f t="shared" si="55"/>
        <v>0</v>
      </c>
      <c r="CZ54" s="107">
        <f t="shared" si="47"/>
        <v>0</v>
      </c>
      <c r="DA54" s="107">
        <f t="shared" si="47"/>
        <v>0</v>
      </c>
      <c r="DB54" s="107">
        <f t="shared" si="48"/>
        <v>0</v>
      </c>
      <c r="DC54" s="107">
        <f t="shared" si="48"/>
        <v>0</v>
      </c>
      <c r="DD54" s="107">
        <f t="shared" si="49"/>
        <v>0</v>
      </c>
      <c r="DE54" s="107">
        <f t="shared" si="49"/>
        <v>0</v>
      </c>
      <c r="DF54" s="107">
        <f t="shared" si="49"/>
        <v>0</v>
      </c>
      <c r="DG54" s="107">
        <f t="shared" si="49"/>
        <v>0</v>
      </c>
      <c r="DH54" s="107">
        <f t="shared" si="49"/>
        <v>0</v>
      </c>
      <c r="DI54" s="107">
        <f t="shared" si="49"/>
        <v>0</v>
      </c>
      <c r="DJ54" s="107">
        <f t="shared" si="49"/>
        <v>0</v>
      </c>
      <c r="DK54" s="107">
        <f t="shared" si="49"/>
        <v>0</v>
      </c>
      <c r="DL54" s="107">
        <f t="shared" si="49"/>
        <v>0</v>
      </c>
      <c r="DM54" s="107">
        <f t="shared" si="49"/>
        <v>0</v>
      </c>
      <c r="DN54" s="107">
        <f t="shared" si="50"/>
        <v>0</v>
      </c>
      <c r="DO54" s="107">
        <f t="shared" si="50"/>
        <v>0</v>
      </c>
      <c r="DP54" s="107">
        <f t="shared" si="50"/>
        <v>0</v>
      </c>
      <c r="DQ54" s="107">
        <f t="shared" si="50"/>
        <v>0</v>
      </c>
      <c r="DR54" s="107">
        <f t="shared" si="50"/>
        <v>0</v>
      </c>
      <c r="DS54" s="107">
        <f t="shared" si="50"/>
        <v>0</v>
      </c>
      <c r="DT54" s="107">
        <f t="shared" si="50"/>
        <v>0</v>
      </c>
      <c r="DU54" s="107">
        <f t="shared" si="50"/>
        <v>0</v>
      </c>
      <c r="DV54" s="107">
        <f t="shared" si="50"/>
        <v>0</v>
      </c>
      <c r="DW54" s="107">
        <f t="shared" si="50"/>
        <v>0</v>
      </c>
      <c r="DX54" s="107">
        <f t="shared" si="50"/>
        <v>0</v>
      </c>
      <c r="DY54" s="107">
        <f t="shared" si="50"/>
        <v>0</v>
      </c>
      <c r="DZ54" s="107">
        <f t="shared" si="50"/>
        <v>0</v>
      </c>
      <c r="EA54" s="107">
        <f t="shared" si="50"/>
        <v>0</v>
      </c>
      <c r="EB54" s="107">
        <f t="shared" si="50"/>
        <v>0</v>
      </c>
      <c r="EC54" s="107">
        <f t="shared" si="50"/>
        <v>0</v>
      </c>
      <c r="ED54" s="107">
        <f t="shared" si="50"/>
        <v>0</v>
      </c>
      <c r="EE54" s="107">
        <f t="shared" ref="EE54:GE54" si="56">COUNTIF(EE$6:EE$39,$E54)</f>
        <v>0</v>
      </c>
      <c r="EF54" s="107">
        <f t="shared" si="56"/>
        <v>0</v>
      </c>
      <c r="EG54" s="107">
        <f t="shared" si="56"/>
        <v>0</v>
      </c>
      <c r="EH54" s="107">
        <f t="shared" si="56"/>
        <v>0</v>
      </c>
      <c r="EI54" s="107">
        <f t="shared" si="56"/>
        <v>0</v>
      </c>
      <c r="EJ54" s="107">
        <f t="shared" si="56"/>
        <v>0</v>
      </c>
      <c r="EK54" s="107">
        <f t="shared" si="56"/>
        <v>0</v>
      </c>
      <c r="EL54" s="107">
        <f t="shared" si="56"/>
        <v>0</v>
      </c>
      <c r="EM54" s="107">
        <f t="shared" si="56"/>
        <v>0</v>
      </c>
      <c r="EN54" s="107">
        <f t="shared" si="56"/>
        <v>0</v>
      </c>
      <c r="EO54" s="107">
        <f t="shared" si="56"/>
        <v>0</v>
      </c>
      <c r="EP54" s="107">
        <f t="shared" si="56"/>
        <v>0</v>
      </c>
      <c r="EQ54" s="107">
        <f t="shared" si="56"/>
        <v>0</v>
      </c>
      <c r="ER54" s="107">
        <f t="shared" si="56"/>
        <v>0</v>
      </c>
      <c r="ES54" s="107">
        <f t="shared" si="56"/>
        <v>0</v>
      </c>
      <c r="ET54" s="107">
        <f t="shared" si="56"/>
        <v>0</v>
      </c>
      <c r="EU54" s="107">
        <f t="shared" si="56"/>
        <v>0</v>
      </c>
      <c r="EV54" s="107">
        <f t="shared" si="56"/>
        <v>0</v>
      </c>
      <c r="EW54" s="107">
        <f t="shared" si="56"/>
        <v>0</v>
      </c>
      <c r="EX54" s="107">
        <f t="shared" si="56"/>
        <v>0</v>
      </c>
      <c r="EY54" s="107">
        <f t="shared" si="56"/>
        <v>0</v>
      </c>
      <c r="EZ54" s="107">
        <f t="shared" si="56"/>
        <v>0</v>
      </c>
      <c r="FA54" s="107">
        <f t="shared" si="56"/>
        <v>0</v>
      </c>
      <c r="FB54" s="107">
        <f t="shared" si="56"/>
        <v>0</v>
      </c>
      <c r="FC54" s="107">
        <f t="shared" si="56"/>
        <v>0</v>
      </c>
      <c r="FD54" s="107">
        <f t="shared" si="56"/>
        <v>0</v>
      </c>
      <c r="FE54" s="107">
        <f t="shared" si="56"/>
        <v>0</v>
      </c>
      <c r="FF54" s="107">
        <f t="shared" si="56"/>
        <v>0</v>
      </c>
      <c r="FG54" s="107">
        <f t="shared" si="56"/>
        <v>0</v>
      </c>
      <c r="FH54" s="107">
        <f t="shared" si="56"/>
        <v>0</v>
      </c>
      <c r="FI54" s="107">
        <f t="shared" si="56"/>
        <v>0</v>
      </c>
      <c r="FJ54" s="107">
        <f t="shared" si="56"/>
        <v>0</v>
      </c>
      <c r="FK54" s="107">
        <f t="shared" si="56"/>
        <v>0</v>
      </c>
      <c r="FL54" s="107">
        <f t="shared" si="56"/>
        <v>0</v>
      </c>
      <c r="FM54" s="107">
        <f t="shared" si="56"/>
        <v>0</v>
      </c>
      <c r="FN54" s="107">
        <f t="shared" si="56"/>
        <v>0</v>
      </c>
      <c r="FO54" s="107">
        <f t="shared" si="56"/>
        <v>0</v>
      </c>
      <c r="FP54" s="107">
        <f t="shared" si="56"/>
        <v>0</v>
      </c>
      <c r="FQ54" s="107">
        <f t="shared" si="56"/>
        <v>0</v>
      </c>
      <c r="FR54" s="107">
        <f t="shared" si="56"/>
        <v>0</v>
      </c>
      <c r="FS54" s="107">
        <f t="shared" si="56"/>
        <v>0</v>
      </c>
      <c r="FT54" s="107">
        <f t="shared" si="56"/>
        <v>0</v>
      </c>
      <c r="FU54" s="107">
        <f t="shared" si="56"/>
        <v>0</v>
      </c>
      <c r="FV54" s="107">
        <f t="shared" si="56"/>
        <v>0</v>
      </c>
      <c r="FW54" s="107">
        <f t="shared" si="56"/>
        <v>0</v>
      </c>
      <c r="FX54" s="107">
        <f t="shared" si="56"/>
        <v>0</v>
      </c>
      <c r="FY54" s="107">
        <f t="shared" si="56"/>
        <v>0</v>
      </c>
      <c r="FZ54" s="107">
        <f t="shared" si="56"/>
        <v>0</v>
      </c>
      <c r="GA54" s="107">
        <f t="shared" si="56"/>
        <v>0</v>
      </c>
      <c r="GB54" s="107">
        <f t="shared" si="56"/>
        <v>0</v>
      </c>
      <c r="GC54" s="107">
        <f t="shared" si="56"/>
        <v>0</v>
      </c>
      <c r="GD54" s="107">
        <f t="shared" si="56"/>
        <v>0</v>
      </c>
      <c r="GE54" s="107">
        <f t="shared" si="56"/>
        <v>0</v>
      </c>
      <c r="GF54" s="107">
        <f t="shared" si="53"/>
        <v>0</v>
      </c>
      <c r="GG54" s="107">
        <f t="shared" si="53"/>
        <v>0</v>
      </c>
      <c r="GH54" s="107">
        <f t="shared" si="53"/>
        <v>0</v>
      </c>
      <c r="GI54" s="107">
        <f t="shared" si="53"/>
        <v>0</v>
      </c>
      <c r="GJ54" s="107">
        <f t="shared" si="53"/>
        <v>0</v>
      </c>
      <c r="GK54" s="107">
        <f t="shared" si="53"/>
        <v>0</v>
      </c>
      <c r="GL54" s="107">
        <f t="shared" si="53"/>
        <v>0</v>
      </c>
      <c r="GM54" s="107">
        <f t="shared" si="53"/>
        <v>0</v>
      </c>
      <c r="GN54" s="107">
        <f>COUNTIF(GN$6:GN$39,$E54)</f>
        <v>9</v>
      </c>
      <c r="GO54" s="107">
        <f>COUNTIF(GO$6:GO$39,$E54)</f>
        <v>9</v>
      </c>
      <c r="GP54" s="107">
        <f t="shared" si="53"/>
        <v>9</v>
      </c>
      <c r="GQ54" s="107">
        <f t="shared" si="53"/>
        <v>0</v>
      </c>
      <c r="GR54" s="107">
        <f t="shared" si="53"/>
        <v>0</v>
      </c>
      <c r="GS54" s="107">
        <f t="shared" si="53"/>
        <v>9</v>
      </c>
      <c r="GT54" s="107">
        <f t="shared" si="53"/>
        <v>9</v>
      </c>
      <c r="GU54" s="107">
        <f t="shared" si="53"/>
        <v>0</v>
      </c>
      <c r="GV54" s="107">
        <f t="shared" si="53"/>
        <v>0</v>
      </c>
      <c r="GW54" s="107">
        <f t="shared" si="53"/>
        <v>0</v>
      </c>
      <c r="GX54" s="107">
        <f t="shared" si="53"/>
        <v>0</v>
      </c>
      <c r="GY54" s="107">
        <f t="shared" si="53"/>
        <v>0</v>
      </c>
      <c r="GZ54" s="107">
        <f t="shared" si="53"/>
        <v>0</v>
      </c>
      <c r="HA54" s="107">
        <f t="shared" si="25"/>
        <v>0</v>
      </c>
      <c r="HB54" s="107">
        <f t="shared" si="25"/>
        <v>0</v>
      </c>
      <c r="HC54" s="107">
        <f t="shared" si="25"/>
        <v>0</v>
      </c>
      <c r="HD54" s="107">
        <f t="shared" si="25"/>
        <v>0</v>
      </c>
      <c r="HE54" s="107">
        <f t="shared" si="25"/>
        <v>0</v>
      </c>
      <c r="HF54" s="107">
        <f t="shared" si="25"/>
        <v>0</v>
      </c>
      <c r="HG54" s="107">
        <f t="shared" si="25"/>
        <v>0</v>
      </c>
      <c r="HH54" s="107">
        <f t="shared" si="25"/>
        <v>0</v>
      </c>
      <c r="HI54" s="107">
        <f t="shared" si="25"/>
        <v>0</v>
      </c>
      <c r="HJ54" s="107">
        <f t="shared" si="25"/>
        <v>0</v>
      </c>
      <c r="HK54" s="107">
        <f t="shared" si="25"/>
        <v>0</v>
      </c>
      <c r="HL54" s="107">
        <f t="shared" si="25"/>
        <v>0</v>
      </c>
      <c r="HM54" s="107">
        <f t="shared" si="25"/>
        <v>0</v>
      </c>
      <c r="HN54" s="107">
        <f t="shared" si="25"/>
        <v>0</v>
      </c>
      <c r="HO54" s="107">
        <f t="shared" si="25"/>
        <v>0</v>
      </c>
      <c r="HP54" s="107">
        <f t="shared" si="25"/>
        <v>0</v>
      </c>
      <c r="HQ54" s="107">
        <f t="shared" ref="HQ54:HW63" si="57">COUNTIF(HQ$6:HQ$39,$E54)</f>
        <v>0</v>
      </c>
      <c r="HR54" s="107">
        <f t="shared" si="57"/>
        <v>0</v>
      </c>
      <c r="HS54" s="107">
        <f t="shared" si="57"/>
        <v>0</v>
      </c>
      <c r="HT54" s="107">
        <f t="shared" si="57"/>
        <v>0</v>
      </c>
      <c r="HU54" s="107">
        <f t="shared" si="57"/>
        <v>0</v>
      </c>
      <c r="HV54" s="107">
        <f t="shared" si="57"/>
        <v>0</v>
      </c>
      <c r="HW54" s="107">
        <f t="shared" si="57"/>
        <v>0</v>
      </c>
      <c r="HX54" s="107">
        <f t="shared" si="26"/>
        <v>0</v>
      </c>
      <c r="HY54" s="107">
        <f t="shared" si="26"/>
        <v>0</v>
      </c>
      <c r="HZ54" s="107">
        <f t="shared" si="26"/>
        <v>0</v>
      </c>
      <c r="IA54" s="107">
        <f t="shared" si="26"/>
        <v>0</v>
      </c>
      <c r="IB54" s="107">
        <f t="shared" si="26"/>
        <v>0</v>
      </c>
    </row>
    <row r="55" spans="1:236" ht="15" customHeight="1" x14ac:dyDescent="0.25">
      <c r="E55" s="91">
        <v>2.5000000000000001E-3</v>
      </c>
      <c r="F55" s="2">
        <f t="shared" si="37"/>
        <v>2</v>
      </c>
      <c r="G55" s="2">
        <f t="shared" si="37"/>
        <v>0</v>
      </c>
      <c r="H55" s="2">
        <f t="shared" si="37"/>
        <v>0</v>
      </c>
      <c r="I55" s="2">
        <f t="shared" si="37"/>
        <v>0</v>
      </c>
      <c r="J55" s="2">
        <f t="shared" si="37"/>
        <v>0</v>
      </c>
      <c r="K55" s="2">
        <f t="shared" si="37"/>
        <v>0</v>
      </c>
      <c r="L55" s="2">
        <f t="shared" si="37"/>
        <v>0</v>
      </c>
      <c r="M55" s="2">
        <f t="shared" si="37"/>
        <v>0</v>
      </c>
      <c r="N55" s="2">
        <f t="shared" si="37"/>
        <v>8</v>
      </c>
      <c r="O55" s="2">
        <f t="shared" si="37"/>
        <v>0</v>
      </c>
      <c r="P55" s="2">
        <f t="shared" si="38"/>
        <v>0</v>
      </c>
      <c r="Q55" s="2">
        <f t="shared" si="38"/>
        <v>2</v>
      </c>
      <c r="R55" s="2">
        <f t="shared" si="38"/>
        <v>7</v>
      </c>
      <c r="S55" s="2">
        <f t="shared" si="38"/>
        <v>5</v>
      </c>
      <c r="T55" s="2">
        <f t="shared" si="38"/>
        <v>0</v>
      </c>
      <c r="U55" s="2">
        <f t="shared" si="38"/>
        <v>4</v>
      </c>
      <c r="V55" s="2">
        <f t="shared" si="38"/>
        <v>4</v>
      </c>
      <c r="W55" s="2">
        <f t="shared" si="38"/>
        <v>0</v>
      </c>
      <c r="X55" s="2">
        <f t="shared" si="38"/>
        <v>0</v>
      </c>
      <c r="Y55" s="2">
        <f t="shared" si="38"/>
        <v>0</v>
      </c>
      <c r="Z55" s="2">
        <f t="shared" si="39"/>
        <v>0</v>
      </c>
      <c r="AA55" s="2">
        <f t="shared" si="39"/>
        <v>0</v>
      </c>
      <c r="AB55" s="2">
        <f t="shared" si="39"/>
        <v>0</v>
      </c>
      <c r="AC55" s="2">
        <f t="shared" si="39"/>
        <v>0</v>
      </c>
      <c r="AD55" s="2">
        <f t="shared" si="39"/>
        <v>0</v>
      </c>
      <c r="AE55" s="2">
        <f t="shared" si="39"/>
        <v>0</v>
      </c>
      <c r="AF55" s="2">
        <f t="shared" si="39"/>
        <v>0</v>
      </c>
      <c r="AG55" s="2">
        <f t="shared" si="39"/>
        <v>1</v>
      </c>
      <c r="AH55" s="2">
        <f t="shared" si="39"/>
        <v>4</v>
      </c>
      <c r="AI55" s="2">
        <f t="shared" si="39"/>
        <v>2</v>
      </c>
      <c r="AJ55" s="2">
        <f t="shared" si="40"/>
        <v>7</v>
      </c>
      <c r="AK55" s="2">
        <f t="shared" si="40"/>
        <v>8</v>
      </c>
      <c r="AL55" s="2">
        <f t="shared" si="40"/>
        <v>4</v>
      </c>
      <c r="AM55" s="2">
        <f t="shared" si="40"/>
        <v>0</v>
      </c>
      <c r="AN55" s="2">
        <f t="shared" si="40"/>
        <v>0</v>
      </c>
      <c r="AO55" s="2">
        <f t="shared" si="40"/>
        <v>0</v>
      </c>
      <c r="AP55" s="2">
        <f t="shared" si="40"/>
        <v>0</v>
      </c>
      <c r="AQ55" s="2">
        <f t="shared" si="40"/>
        <v>0</v>
      </c>
      <c r="AR55" s="2">
        <f t="shared" si="40"/>
        <v>0</v>
      </c>
      <c r="AS55" s="2">
        <f t="shared" si="40"/>
        <v>0</v>
      </c>
      <c r="AT55" s="2">
        <f t="shared" si="41"/>
        <v>0</v>
      </c>
      <c r="AU55" s="2">
        <f t="shared" si="41"/>
        <v>0</v>
      </c>
      <c r="AV55" s="2">
        <f t="shared" si="41"/>
        <v>0</v>
      </c>
      <c r="AW55" s="2">
        <f t="shared" si="41"/>
        <v>0</v>
      </c>
      <c r="AX55" s="2">
        <f t="shared" si="41"/>
        <v>0</v>
      </c>
      <c r="AY55" s="2">
        <f t="shared" si="41"/>
        <v>0</v>
      </c>
      <c r="AZ55" s="2">
        <f t="shared" si="41"/>
        <v>0</v>
      </c>
      <c r="BA55" s="2">
        <f t="shared" si="41"/>
        <v>0</v>
      </c>
      <c r="BB55" s="2">
        <f t="shared" si="41"/>
        <v>0</v>
      </c>
      <c r="BC55" s="2">
        <f t="shared" si="41"/>
        <v>0</v>
      </c>
      <c r="BD55" s="2">
        <f t="shared" si="42"/>
        <v>0</v>
      </c>
      <c r="BE55" s="2">
        <f t="shared" si="42"/>
        <v>0</v>
      </c>
      <c r="BF55" s="2">
        <f t="shared" si="42"/>
        <v>0</v>
      </c>
      <c r="BG55" s="2">
        <f t="shared" si="42"/>
        <v>0</v>
      </c>
      <c r="BH55" s="2">
        <f t="shared" si="42"/>
        <v>0</v>
      </c>
      <c r="BI55" s="2">
        <f t="shared" si="42"/>
        <v>0</v>
      </c>
      <c r="BJ55" s="2">
        <f t="shared" si="42"/>
        <v>0</v>
      </c>
      <c r="BK55" s="2">
        <f t="shared" si="42"/>
        <v>0</v>
      </c>
      <c r="BL55" s="2">
        <f t="shared" si="42"/>
        <v>0</v>
      </c>
      <c r="BM55" s="2">
        <f t="shared" si="42"/>
        <v>0</v>
      </c>
      <c r="BN55" s="2">
        <f t="shared" si="43"/>
        <v>2</v>
      </c>
      <c r="BO55" s="2">
        <f t="shared" si="43"/>
        <v>0</v>
      </c>
      <c r="BP55" s="2">
        <f t="shared" si="43"/>
        <v>1</v>
      </c>
      <c r="BQ55" s="2">
        <f t="shared" si="43"/>
        <v>6</v>
      </c>
      <c r="BR55" s="2">
        <f t="shared" si="43"/>
        <v>4</v>
      </c>
      <c r="BS55" s="2">
        <f t="shared" si="43"/>
        <v>4</v>
      </c>
      <c r="BT55" s="2">
        <f t="shared" si="43"/>
        <v>0</v>
      </c>
      <c r="BU55" s="2">
        <f t="shared" si="43"/>
        <v>0</v>
      </c>
      <c r="BV55" s="2">
        <f t="shared" si="43"/>
        <v>0</v>
      </c>
      <c r="BW55" s="2">
        <f t="shared" si="43"/>
        <v>0</v>
      </c>
      <c r="BX55" s="2">
        <f t="shared" si="44"/>
        <v>0</v>
      </c>
      <c r="BY55" s="2">
        <f t="shared" si="44"/>
        <v>0</v>
      </c>
      <c r="BZ55" s="2">
        <f t="shared" si="44"/>
        <v>0</v>
      </c>
      <c r="CA55" s="2">
        <f t="shared" si="44"/>
        <v>1</v>
      </c>
      <c r="CB55" s="2">
        <f t="shared" si="44"/>
        <v>1</v>
      </c>
      <c r="CC55" s="2">
        <f t="shared" si="44"/>
        <v>0</v>
      </c>
      <c r="CD55" s="2">
        <f t="shared" si="44"/>
        <v>2</v>
      </c>
      <c r="CE55" s="2">
        <f t="shared" si="44"/>
        <v>0</v>
      </c>
      <c r="CF55" s="107">
        <f t="shared" si="44"/>
        <v>0</v>
      </c>
      <c r="CG55" s="107">
        <f t="shared" si="44"/>
        <v>1</v>
      </c>
      <c r="CH55" s="107">
        <f t="shared" si="45"/>
        <v>1</v>
      </c>
      <c r="CI55" s="107">
        <f t="shared" si="45"/>
        <v>0</v>
      </c>
      <c r="CJ55" s="107">
        <f t="shared" si="45"/>
        <v>0</v>
      </c>
      <c r="CK55" s="107">
        <f t="shared" si="45"/>
        <v>0</v>
      </c>
      <c r="CL55" s="107">
        <f t="shared" si="45"/>
        <v>0</v>
      </c>
      <c r="CM55" s="107">
        <f t="shared" si="45"/>
        <v>0</v>
      </c>
      <c r="CN55" s="107">
        <f t="shared" si="45"/>
        <v>0</v>
      </c>
      <c r="CO55" s="107">
        <f t="shared" si="45"/>
        <v>0</v>
      </c>
      <c r="CP55" s="107">
        <f t="shared" si="45"/>
        <v>0</v>
      </c>
      <c r="CQ55" s="107">
        <f t="shared" si="45"/>
        <v>0</v>
      </c>
      <c r="CR55" s="107">
        <f t="shared" si="46"/>
        <v>0</v>
      </c>
      <c r="CS55" s="107">
        <f t="shared" si="46"/>
        <v>0</v>
      </c>
      <c r="CT55" s="107">
        <f t="shared" si="46"/>
        <v>0</v>
      </c>
      <c r="CU55" s="107">
        <f t="shared" si="46"/>
        <v>0</v>
      </c>
      <c r="CV55" s="107">
        <f t="shared" si="46"/>
        <v>0</v>
      </c>
      <c r="CW55" s="107">
        <f t="shared" si="46"/>
        <v>0</v>
      </c>
      <c r="CX55" s="107">
        <f t="shared" si="46"/>
        <v>0</v>
      </c>
      <c r="CY55" s="107">
        <f t="shared" si="46"/>
        <v>0</v>
      </c>
      <c r="CZ55" s="107">
        <f t="shared" si="47"/>
        <v>0</v>
      </c>
      <c r="DA55" s="107">
        <f t="shared" si="47"/>
        <v>0</v>
      </c>
      <c r="DB55" s="107">
        <f t="shared" si="48"/>
        <v>0</v>
      </c>
      <c r="DC55" s="107">
        <f t="shared" si="48"/>
        <v>0</v>
      </c>
      <c r="DD55" s="107">
        <f t="shared" si="49"/>
        <v>0</v>
      </c>
      <c r="DE55" s="107">
        <f t="shared" si="49"/>
        <v>0</v>
      </c>
      <c r="DF55" s="107">
        <f t="shared" si="49"/>
        <v>0</v>
      </c>
      <c r="DG55" s="107">
        <f t="shared" si="49"/>
        <v>0</v>
      </c>
      <c r="DH55" s="107">
        <f t="shared" si="49"/>
        <v>0</v>
      </c>
      <c r="DI55" s="107">
        <f t="shared" si="49"/>
        <v>0</v>
      </c>
      <c r="DJ55" s="107">
        <f t="shared" si="49"/>
        <v>0</v>
      </c>
      <c r="DK55" s="107">
        <f t="shared" si="49"/>
        <v>0</v>
      </c>
      <c r="DL55" s="107">
        <f t="shared" si="49"/>
        <v>0</v>
      </c>
      <c r="DM55" s="107">
        <f t="shared" si="49"/>
        <v>0</v>
      </c>
      <c r="DN55" s="107">
        <f t="shared" si="50"/>
        <v>0</v>
      </c>
      <c r="DO55" s="107">
        <f t="shared" si="50"/>
        <v>0</v>
      </c>
      <c r="DP55" s="107">
        <f t="shared" si="50"/>
        <v>0</v>
      </c>
      <c r="DQ55" s="107">
        <f t="shared" si="50"/>
        <v>0</v>
      </c>
      <c r="DR55" s="107">
        <f t="shared" si="50"/>
        <v>0</v>
      </c>
      <c r="DS55" s="107">
        <f t="shared" si="50"/>
        <v>0</v>
      </c>
      <c r="DT55" s="107">
        <f t="shared" si="50"/>
        <v>0</v>
      </c>
      <c r="DU55" s="107">
        <f t="shared" si="50"/>
        <v>0</v>
      </c>
      <c r="DV55" s="107">
        <f t="shared" si="50"/>
        <v>0</v>
      </c>
      <c r="DW55" s="107">
        <f t="shared" si="50"/>
        <v>0</v>
      </c>
      <c r="DX55" s="107">
        <f t="shared" si="50"/>
        <v>0</v>
      </c>
      <c r="DY55" s="107">
        <f t="shared" si="50"/>
        <v>0</v>
      </c>
      <c r="DZ55" s="107">
        <f t="shared" si="50"/>
        <v>0</v>
      </c>
      <c r="EA55" s="107">
        <f t="shared" si="50"/>
        <v>0</v>
      </c>
      <c r="EB55" s="107">
        <f t="shared" si="50"/>
        <v>0</v>
      </c>
      <c r="EC55" s="107">
        <f t="shared" si="50"/>
        <v>0</v>
      </c>
      <c r="ED55" s="107">
        <f t="shared" si="50"/>
        <v>0</v>
      </c>
      <c r="EE55" s="107">
        <f t="shared" si="51"/>
        <v>0</v>
      </c>
      <c r="EF55" s="107">
        <f t="shared" si="51"/>
        <v>0</v>
      </c>
      <c r="EG55" s="107">
        <f t="shared" si="51"/>
        <v>0</v>
      </c>
      <c r="EH55" s="107">
        <f t="shared" si="51"/>
        <v>0</v>
      </c>
      <c r="EI55" s="107">
        <f t="shared" si="51"/>
        <v>0</v>
      </c>
      <c r="EJ55" s="107">
        <f t="shared" si="51"/>
        <v>0</v>
      </c>
      <c r="EK55" s="107">
        <f t="shared" si="51"/>
        <v>0</v>
      </c>
      <c r="EL55" s="107">
        <f t="shared" si="51"/>
        <v>0</v>
      </c>
      <c r="EM55" s="107">
        <f t="shared" si="51"/>
        <v>0</v>
      </c>
      <c r="EN55" s="107">
        <f t="shared" si="51"/>
        <v>0</v>
      </c>
      <c r="EO55" s="107">
        <f t="shared" si="51"/>
        <v>0</v>
      </c>
      <c r="EP55" s="107">
        <f t="shared" si="51"/>
        <v>0</v>
      </c>
      <c r="EQ55" s="107">
        <f t="shared" si="51"/>
        <v>0</v>
      </c>
      <c r="ER55" s="107">
        <f t="shared" si="51"/>
        <v>0</v>
      </c>
      <c r="ES55" s="107">
        <f t="shared" si="51"/>
        <v>0</v>
      </c>
      <c r="ET55" s="107">
        <f t="shared" si="51"/>
        <v>0</v>
      </c>
      <c r="EU55" s="107">
        <f t="shared" si="51"/>
        <v>0</v>
      </c>
      <c r="EV55" s="107">
        <f t="shared" si="51"/>
        <v>0</v>
      </c>
      <c r="EW55" s="107">
        <f t="shared" si="51"/>
        <v>0</v>
      </c>
      <c r="EX55" s="107">
        <f t="shared" si="51"/>
        <v>0</v>
      </c>
      <c r="EY55" s="107">
        <f t="shared" si="51"/>
        <v>0</v>
      </c>
      <c r="EZ55" s="107">
        <f t="shared" si="51"/>
        <v>0</v>
      </c>
      <c r="FA55" s="107">
        <f t="shared" si="51"/>
        <v>0</v>
      </c>
      <c r="FB55" s="107">
        <f t="shared" si="52"/>
        <v>0</v>
      </c>
      <c r="FC55" s="107">
        <f t="shared" si="52"/>
        <v>0</v>
      </c>
      <c r="FD55" s="107">
        <f t="shared" si="52"/>
        <v>0</v>
      </c>
      <c r="FE55" s="107">
        <f t="shared" si="52"/>
        <v>0</v>
      </c>
      <c r="FF55" s="107">
        <f t="shared" si="52"/>
        <v>0</v>
      </c>
      <c r="FG55" s="107">
        <f t="shared" si="52"/>
        <v>0</v>
      </c>
      <c r="FH55" s="107">
        <f t="shared" si="52"/>
        <v>0</v>
      </c>
      <c r="FI55" s="107">
        <f t="shared" si="52"/>
        <v>0</v>
      </c>
      <c r="FJ55" s="107">
        <f t="shared" si="52"/>
        <v>0</v>
      </c>
      <c r="FK55" s="107">
        <f t="shared" si="52"/>
        <v>0</v>
      </c>
      <c r="FL55" s="107">
        <f t="shared" si="52"/>
        <v>0</v>
      </c>
      <c r="FM55" s="107">
        <f t="shared" si="52"/>
        <v>0</v>
      </c>
      <c r="FN55" s="107">
        <f t="shared" si="52"/>
        <v>0</v>
      </c>
      <c r="FO55" s="107">
        <f t="shared" si="52"/>
        <v>0</v>
      </c>
      <c r="FP55" s="107">
        <f t="shared" si="52"/>
        <v>0</v>
      </c>
      <c r="FQ55" s="107">
        <f t="shared" si="52"/>
        <v>0</v>
      </c>
      <c r="FR55" s="107">
        <f t="shared" si="52"/>
        <v>0</v>
      </c>
      <c r="FS55" s="107">
        <f t="shared" si="52"/>
        <v>0</v>
      </c>
      <c r="FT55" s="107">
        <f t="shared" si="52"/>
        <v>0</v>
      </c>
      <c r="FU55" s="107">
        <f t="shared" si="52"/>
        <v>0</v>
      </c>
      <c r="FV55" s="107">
        <f t="shared" si="52"/>
        <v>0</v>
      </c>
      <c r="FW55" s="107">
        <f t="shared" si="52"/>
        <v>0</v>
      </c>
      <c r="FX55" s="107">
        <f t="shared" si="52"/>
        <v>0</v>
      </c>
      <c r="FY55" s="107">
        <f t="shared" si="52"/>
        <v>0</v>
      </c>
      <c r="FZ55" s="107">
        <f t="shared" si="52"/>
        <v>0</v>
      </c>
      <c r="GA55" s="107">
        <f t="shared" si="52"/>
        <v>0</v>
      </c>
      <c r="GB55" s="107">
        <f t="shared" si="52"/>
        <v>0</v>
      </c>
      <c r="GC55" s="107">
        <f t="shared" si="52"/>
        <v>0</v>
      </c>
      <c r="GD55" s="107">
        <f t="shared" si="52"/>
        <v>0</v>
      </c>
      <c r="GE55" s="107">
        <f t="shared" si="52"/>
        <v>0</v>
      </c>
      <c r="GF55" s="107">
        <f t="shared" si="53"/>
        <v>0</v>
      </c>
      <c r="GG55" s="107">
        <f t="shared" si="53"/>
        <v>0</v>
      </c>
      <c r="GH55" s="107">
        <f t="shared" si="53"/>
        <v>0</v>
      </c>
      <c r="GI55" s="107">
        <f t="shared" si="53"/>
        <v>0</v>
      </c>
      <c r="GJ55" s="107">
        <f t="shared" si="53"/>
        <v>0</v>
      </c>
      <c r="GK55" s="107">
        <f t="shared" si="53"/>
        <v>0</v>
      </c>
      <c r="GL55" s="107">
        <f t="shared" si="53"/>
        <v>0</v>
      </c>
      <c r="GM55" s="107">
        <f t="shared" si="53"/>
        <v>0</v>
      </c>
      <c r="GN55" s="107">
        <f t="shared" si="53"/>
        <v>0</v>
      </c>
      <c r="GO55" s="107">
        <f t="shared" si="53"/>
        <v>0</v>
      </c>
      <c r="GP55" s="107">
        <f t="shared" si="53"/>
        <v>0</v>
      </c>
      <c r="GQ55" s="107">
        <f t="shared" si="53"/>
        <v>0</v>
      </c>
      <c r="GR55" s="107">
        <f t="shared" si="53"/>
        <v>0</v>
      </c>
      <c r="GS55" s="107">
        <f t="shared" si="53"/>
        <v>0</v>
      </c>
      <c r="GT55" s="107">
        <f t="shared" si="53"/>
        <v>0</v>
      </c>
      <c r="GU55" s="107">
        <f t="shared" si="53"/>
        <v>0</v>
      </c>
      <c r="GV55" s="107">
        <f t="shared" si="53"/>
        <v>0</v>
      </c>
      <c r="GW55" s="107">
        <f t="shared" si="53"/>
        <v>0</v>
      </c>
      <c r="GX55" s="107">
        <f t="shared" si="53"/>
        <v>0</v>
      </c>
      <c r="GY55" s="107">
        <f t="shared" si="53"/>
        <v>0</v>
      </c>
      <c r="GZ55" s="107">
        <f t="shared" si="53"/>
        <v>0</v>
      </c>
      <c r="HA55" s="107">
        <f t="shared" si="25"/>
        <v>0</v>
      </c>
      <c r="HB55" s="107">
        <f t="shared" si="25"/>
        <v>0</v>
      </c>
      <c r="HC55" s="107">
        <f t="shared" si="25"/>
        <v>0</v>
      </c>
      <c r="HD55" s="107">
        <f t="shared" si="25"/>
        <v>0</v>
      </c>
      <c r="HE55" s="107">
        <f t="shared" si="25"/>
        <v>0</v>
      </c>
      <c r="HF55" s="107">
        <f t="shared" si="25"/>
        <v>0</v>
      </c>
      <c r="HG55" s="107">
        <f t="shared" si="25"/>
        <v>0</v>
      </c>
      <c r="HH55" s="107">
        <f t="shared" si="25"/>
        <v>0</v>
      </c>
      <c r="HI55" s="107">
        <f t="shared" si="25"/>
        <v>0</v>
      </c>
      <c r="HJ55" s="107">
        <f t="shared" si="25"/>
        <v>0</v>
      </c>
      <c r="HK55" s="107">
        <f t="shared" si="25"/>
        <v>0</v>
      </c>
      <c r="HL55" s="107">
        <f t="shared" si="25"/>
        <v>0</v>
      </c>
      <c r="HM55" s="107">
        <f t="shared" si="25"/>
        <v>0</v>
      </c>
      <c r="HN55" s="107">
        <f t="shared" si="25"/>
        <v>0</v>
      </c>
      <c r="HO55" s="107">
        <f t="shared" si="25"/>
        <v>0</v>
      </c>
      <c r="HP55" s="107">
        <f t="shared" si="25"/>
        <v>0</v>
      </c>
      <c r="HQ55" s="107">
        <f t="shared" si="57"/>
        <v>0</v>
      </c>
      <c r="HR55" s="107">
        <f t="shared" si="57"/>
        <v>0</v>
      </c>
      <c r="HS55" s="107">
        <f t="shared" si="57"/>
        <v>0</v>
      </c>
      <c r="HT55" s="107">
        <f t="shared" si="57"/>
        <v>0</v>
      </c>
      <c r="HU55" s="107">
        <f t="shared" si="57"/>
        <v>0</v>
      </c>
      <c r="HV55" s="107">
        <f t="shared" si="57"/>
        <v>0</v>
      </c>
      <c r="HW55" s="107">
        <f t="shared" si="57"/>
        <v>0</v>
      </c>
      <c r="HX55" s="107">
        <f t="shared" si="26"/>
        <v>0</v>
      </c>
      <c r="HY55" s="107">
        <f t="shared" si="26"/>
        <v>0</v>
      </c>
      <c r="HZ55" s="107">
        <f t="shared" si="26"/>
        <v>0</v>
      </c>
      <c r="IA55" s="107">
        <f t="shared" si="26"/>
        <v>0</v>
      </c>
      <c r="IB55" s="107">
        <f t="shared" si="26"/>
        <v>0</v>
      </c>
    </row>
    <row r="56" spans="1:236" ht="15" customHeight="1" x14ac:dyDescent="0.25">
      <c r="E56" s="91">
        <v>1.5E-3</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107"/>
      <c r="CG56" s="107"/>
      <c r="CH56" s="107"/>
      <c r="CI56" s="107"/>
      <c r="CJ56" s="107"/>
      <c r="CK56" s="107"/>
      <c r="CL56" s="107"/>
      <c r="CM56" s="107"/>
      <c r="CN56" s="107"/>
      <c r="CO56" s="107"/>
      <c r="CP56" s="107"/>
      <c r="CQ56" s="107"/>
      <c r="CR56" s="107"/>
      <c r="CS56" s="107"/>
      <c r="CT56" s="107"/>
      <c r="CU56" s="107"/>
      <c r="CV56" s="107"/>
      <c r="CW56" s="107"/>
      <c r="CX56" s="107"/>
      <c r="CY56" s="107"/>
      <c r="CZ56" s="107"/>
      <c r="DA56" s="107"/>
      <c r="DB56" s="107"/>
      <c r="DC56" s="107"/>
      <c r="DD56" s="107"/>
      <c r="DE56" s="107"/>
      <c r="DF56" s="107"/>
      <c r="DG56" s="107"/>
      <c r="DH56" s="107"/>
      <c r="DI56" s="107"/>
      <c r="DJ56" s="107"/>
      <c r="DK56" s="107"/>
      <c r="DL56" s="107"/>
      <c r="DM56" s="107"/>
      <c r="DN56" s="107"/>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c r="GH56" s="107"/>
      <c r="GI56" s="107">
        <f t="shared" si="53"/>
        <v>0</v>
      </c>
      <c r="GJ56" s="107">
        <f t="shared" si="53"/>
        <v>0</v>
      </c>
      <c r="GK56" s="107">
        <f t="shared" si="53"/>
        <v>0</v>
      </c>
      <c r="GL56" s="107">
        <f t="shared" si="53"/>
        <v>0</v>
      </c>
      <c r="GM56" s="107">
        <f t="shared" si="53"/>
        <v>0</v>
      </c>
      <c r="GN56" s="107">
        <f t="shared" si="53"/>
        <v>0</v>
      </c>
      <c r="GO56" s="107">
        <f t="shared" si="53"/>
        <v>0</v>
      </c>
      <c r="GP56" s="107">
        <f t="shared" si="53"/>
        <v>0</v>
      </c>
      <c r="GQ56" s="107">
        <f t="shared" si="53"/>
        <v>8</v>
      </c>
      <c r="GR56" s="107">
        <f t="shared" si="53"/>
        <v>8</v>
      </c>
      <c r="GS56" s="107">
        <f t="shared" si="53"/>
        <v>0</v>
      </c>
      <c r="GT56" s="107">
        <f t="shared" si="53"/>
        <v>0</v>
      </c>
      <c r="GU56" s="107">
        <f t="shared" si="53"/>
        <v>0</v>
      </c>
      <c r="GV56" s="107">
        <f t="shared" si="53"/>
        <v>0</v>
      </c>
      <c r="GW56" s="107">
        <f t="shared" si="53"/>
        <v>0</v>
      </c>
      <c r="GX56" s="107">
        <f t="shared" si="53"/>
        <v>0</v>
      </c>
      <c r="GY56" s="107">
        <f t="shared" si="53"/>
        <v>0</v>
      </c>
      <c r="GZ56" s="107">
        <f t="shared" si="53"/>
        <v>0</v>
      </c>
      <c r="HA56" s="107">
        <f t="shared" si="25"/>
        <v>0</v>
      </c>
      <c r="HB56" s="107">
        <f t="shared" si="25"/>
        <v>0</v>
      </c>
      <c r="HC56" s="107">
        <f t="shared" si="25"/>
        <v>0</v>
      </c>
      <c r="HD56" s="107">
        <f t="shared" si="25"/>
        <v>0</v>
      </c>
      <c r="HE56" s="107">
        <f t="shared" si="25"/>
        <v>0</v>
      </c>
      <c r="HF56" s="107">
        <f t="shared" si="25"/>
        <v>0</v>
      </c>
      <c r="HG56" s="107">
        <f t="shared" si="25"/>
        <v>0</v>
      </c>
      <c r="HH56" s="107">
        <f t="shared" si="25"/>
        <v>0</v>
      </c>
      <c r="HI56" s="107">
        <f t="shared" si="25"/>
        <v>0</v>
      </c>
      <c r="HJ56" s="107">
        <f t="shared" si="25"/>
        <v>0</v>
      </c>
      <c r="HK56" s="107">
        <f t="shared" si="25"/>
        <v>0</v>
      </c>
      <c r="HL56" s="107">
        <f t="shared" si="25"/>
        <v>0</v>
      </c>
      <c r="HM56" s="107">
        <f t="shared" si="25"/>
        <v>0</v>
      </c>
      <c r="HN56" s="107">
        <f t="shared" si="25"/>
        <v>0</v>
      </c>
      <c r="HO56" s="107">
        <f t="shared" si="25"/>
        <v>0</v>
      </c>
      <c r="HP56" s="107">
        <f t="shared" si="25"/>
        <v>0</v>
      </c>
      <c r="HQ56" s="107">
        <f t="shared" si="57"/>
        <v>0</v>
      </c>
      <c r="HR56" s="107">
        <f t="shared" si="57"/>
        <v>0</v>
      </c>
      <c r="HS56" s="107">
        <f t="shared" si="57"/>
        <v>0</v>
      </c>
      <c r="HT56" s="107">
        <f t="shared" si="57"/>
        <v>0</v>
      </c>
      <c r="HU56" s="107">
        <f t="shared" si="57"/>
        <v>0</v>
      </c>
      <c r="HV56" s="107">
        <f t="shared" si="57"/>
        <v>0</v>
      </c>
      <c r="HW56" s="107">
        <f t="shared" si="57"/>
        <v>0</v>
      </c>
      <c r="HX56" s="107">
        <f t="shared" si="26"/>
        <v>0</v>
      </c>
      <c r="HY56" s="107">
        <f t="shared" si="26"/>
        <v>0</v>
      </c>
      <c r="HZ56" s="107">
        <f t="shared" si="26"/>
        <v>0</v>
      </c>
      <c r="IA56" s="107">
        <f t="shared" si="26"/>
        <v>0</v>
      </c>
      <c r="IB56" s="107">
        <f t="shared" si="26"/>
        <v>0</v>
      </c>
    </row>
    <row r="57" spans="1:236" ht="15" customHeight="1" x14ac:dyDescent="0.25">
      <c r="E57" s="91">
        <v>0</v>
      </c>
      <c r="F57" s="2">
        <f t="shared" si="37"/>
        <v>10</v>
      </c>
      <c r="G57" s="2">
        <f t="shared" si="37"/>
        <v>13</v>
      </c>
      <c r="H57" s="2">
        <f t="shared" si="37"/>
        <v>13</v>
      </c>
      <c r="I57" s="2">
        <f t="shared" si="37"/>
        <v>13</v>
      </c>
      <c r="J57" s="2">
        <f t="shared" si="37"/>
        <v>13</v>
      </c>
      <c r="K57" s="2">
        <f t="shared" si="37"/>
        <v>12</v>
      </c>
      <c r="L57" s="2">
        <f t="shared" si="37"/>
        <v>13</v>
      </c>
      <c r="M57" s="2">
        <f t="shared" si="37"/>
        <v>13</v>
      </c>
      <c r="N57" s="2">
        <f t="shared" si="37"/>
        <v>5</v>
      </c>
      <c r="O57" s="2">
        <f t="shared" si="37"/>
        <v>0</v>
      </c>
      <c r="P57" s="2">
        <f t="shared" si="38"/>
        <v>0</v>
      </c>
      <c r="Q57" s="2">
        <f t="shared" si="38"/>
        <v>0</v>
      </c>
      <c r="R57" s="2">
        <f t="shared" si="38"/>
        <v>3</v>
      </c>
      <c r="S57" s="2">
        <f t="shared" si="38"/>
        <v>7</v>
      </c>
      <c r="T57" s="2">
        <f t="shared" si="38"/>
        <v>13</v>
      </c>
      <c r="U57" s="2">
        <f t="shared" si="38"/>
        <v>9</v>
      </c>
      <c r="V57" s="2">
        <f t="shared" si="38"/>
        <v>8</v>
      </c>
      <c r="W57" s="2">
        <f t="shared" si="38"/>
        <v>12</v>
      </c>
      <c r="X57" s="2">
        <f t="shared" si="38"/>
        <v>12</v>
      </c>
      <c r="Y57" s="2">
        <f t="shared" si="38"/>
        <v>7</v>
      </c>
      <c r="Z57" s="2">
        <f t="shared" si="39"/>
        <v>2</v>
      </c>
      <c r="AA57" s="2">
        <f t="shared" si="39"/>
        <v>9</v>
      </c>
      <c r="AB57" s="2">
        <f t="shared" si="39"/>
        <v>5</v>
      </c>
      <c r="AC57" s="2">
        <f t="shared" si="39"/>
        <v>2</v>
      </c>
      <c r="AD57" s="2">
        <f t="shared" si="39"/>
        <v>6</v>
      </c>
      <c r="AE57" s="2">
        <f t="shared" si="39"/>
        <v>9</v>
      </c>
      <c r="AF57" s="2">
        <f t="shared" si="39"/>
        <v>11</v>
      </c>
      <c r="AG57" s="2">
        <f t="shared" si="39"/>
        <v>10</v>
      </c>
      <c r="AH57" s="2">
        <f t="shared" si="39"/>
        <v>8</v>
      </c>
      <c r="AI57" s="2">
        <f t="shared" si="39"/>
        <v>1</v>
      </c>
      <c r="AJ57" s="2">
        <f t="shared" si="40"/>
        <v>4</v>
      </c>
      <c r="AK57" s="2">
        <f t="shared" si="40"/>
        <v>3</v>
      </c>
      <c r="AL57" s="2">
        <f t="shared" si="40"/>
        <v>6</v>
      </c>
      <c r="AM57" s="2">
        <f t="shared" si="40"/>
        <v>10</v>
      </c>
      <c r="AN57" s="2">
        <f t="shared" si="40"/>
        <v>11</v>
      </c>
      <c r="AO57" s="2">
        <f t="shared" si="40"/>
        <v>10</v>
      </c>
      <c r="AP57" s="2">
        <f t="shared" si="40"/>
        <v>11</v>
      </c>
      <c r="AQ57" s="2">
        <f t="shared" si="40"/>
        <v>0</v>
      </c>
      <c r="AR57" s="2">
        <f t="shared" si="40"/>
        <v>1</v>
      </c>
      <c r="AS57" s="2">
        <f t="shared" si="40"/>
        <v>2</v>
      </c>
      <c r="AT57" s="2">
        <f t="shared" si="41"/>
        <v>0</v>
      </c>
      <c r="AU57" s="2">
        <f t="shared" si="41"/>
        <v>0</v>
      </c>
      <c r="AV57" s="2">
        <f t="shared" si="41"/>
        <v>9</v>
      </c>
      <c r="AW57" s="2">
        <f t="shared" si="41"/>
        <v>6</v>
      </c>
      <c r="AX57" s="2">
        <f t="shared" si="41"/>
        <v>9</v>
      </c>
      <c r="AY57" s="2">
        <f t="shared" si="41"/>
        <v>7</v>
      </c>
      <c r="AZ57" s="2">
        <f t="shared" si="41"/>
        <v>6</v>
      </c>
      <c r="BA57" s="2">
        <f t="shared" si="41"/>
        <v>0</v>
      </c>
      <c r="BB57" s="2">
        <f t="shared" si="41"/>
        <v>0</v>
      </c>
      <c r="BC57" s="2">
        <f t="shared" si="41"/>
        <v>0</v>
      </c>
      <c r="BD57" s="2">
        <f t="shared" si="42"/>
        <v>0</v>
      </c>
      <c r="BE57" s="2">
        <f t="shared" si="42"/>
        <v>0</v>
      </c>
      <c r="BF57" s="2">
        <f t="shared" si="42"/>
        <v>0</v>
      </c>
      <c r="BG57" s="2">
        <f t="shared" si="42"/>
        <v>0</v>
      </c>
      <c r="BH57" s="2">
        <f t="shared" si="42"/>
        <v>1</v>
      </c>
      <c r="BI57" s="2">
        <f t="shared" si="42"/>
        <v>0</v>
      </c>
      <c r="BJ57" s="2">
        <f t="shared" si="42"/>
        <v>0</v>
      </c>
      <c r="BK57" s="2">
        <f t="shared" si="42"/>
        <v>5</v>
      </c>
      <c r="BL57" s="2">
        <f t="shared" si="42"/>
        <v>6</v>
      </c>
      <c r="BM57" s="2">
        <f t="shared" si="42"/>
        <v>7</v>
      </c>
      <c r="BN57" s="2">
        <f t="shared" si="43"/>
        <v>4</v>
      </c>
      <c r="BO57" s="2">
        <f t="shared" si="43"/>
        <v>6</v>
      </c>
      <c r="BP57" s="2">
        <f t="shared" si="43"/>
        <v>5</v>
      </c>
      <c r="BQ57" s="2">
        <f t="shared" si="43"/>
        <v>1</v>
      </c>
      <c r="BR57" s="2">
        <f t="shared" si="43"/>
        <v>1</v>
      </c>
      <c r="BS57" s="2">
        <f t="shared" si="43"/>
        <v>2</v>
      </c>
      <c r="BT57" s="2">
        <f t="shared" si="43"/>
        <v>6</v>
      </c>
      <c r="BU57" s="2">
        <f t="shared" si="43"/>
        <v>6</v>
      </c>
      <c r="BV57" s="2">
        <f t="shared" si="43"/>
        <v>7</v>
      </c>
      <c r="BW57" s="2">
        <f t="shared" si="43"/>
        <v>7</v>
      </c>
      <c r="BX57" s="2">
        <f t="shared" si="44"/>
        <v>7</v>
      </c>
      <c r="BY57" s="2">
        <f t="shared" si="44"/>
        <v>7</v>
      </c>
      <c r="BZ57" s="2">
        <f t="shared" si="44"/>
        <v>7</v>
      </c>
      <c r="CA57" s="2">
        <f t="shared" si="44"/>
        <v>6</v>
      </c>
      <c r="CB57" s="2">
        <f t="shared" si="44"/>
        <v>6</v>
      </c>
      <c r="CC57" s="2">
        <f t="shared" si="44"/>
        <v>0</v>
      </c>
      <c r="CD57" s="2">
        <f t="shared" si="44"/>
        <v>0</v>
      </c>
      <c r="CE57" s="2">
        <f t="shared" si="44"/>
        <v>4</v>
      </c>
      <c r="CF57" s="107">
        <f t="shared" si="44"/>
        <v>6</v>
      </c>
      <c r="CG57" s="107">
        <f t="shared" si="44"/>
        <v>5</v>
      </c>
      <c r="CH57" s="107">
        <f t="shared" si="45"/>
        <v>5</v>
      </c>
      <c r="CI57" s="107">
        <f t="shared" si="45"/>
        <v>6</v>
      </c>
      <c r="CJ57" s="107">
        <f t="shared" si="45"/>
        <v>6</v>
      </c>
      <c r="CK57" s="107">
        <f t="shared" si="45"/>
        <v>5</v>
      </c>
      <c r="CL57" s="107">
        <f t="shared" si="45"/>
        <v>3</v>
      </c>
      <c r="CM57" s="107">
        <f t="shared" si="45"/>
        <v>3</v>
      </c>
      <c r="CN57" s="107">
        <f t="shared" si="45"/>
        <v>3</v>
      </c>
      <c r="CO57" s="107">
        <f t="shared" si="45"/>
        <v>3</v>
      </c>
      <c r="CP57" s="107">
        <f t="shared" si="45"/>
        <v>3</v>
      </c>
      <c r="CQ57" s="107">
        <f t="shared" si="45"/>
        <v>3</v>
      </c>
      <c r="CR57" s="107">
        <f t="shared" si="46"/>
        <v>3</v>
      </c>
      <c r="CS57" s="107">
        <f t="shared" si="46"/>
        <v>2</v>
      </c>
      <c r="CT57" s="107">
        <f t="shared" si="46"/>
        <v>0</v>
      </c>
      <c r="CU57" s="107">
        <f t="shared" si="46"/>
        <v>0</v>
      </c>
      <c r="CV57" s="107">
        <f t="shared" si="46"/>
        <v>0</v>
      </c>
      <c r="CW57" s="107">
        <f t="shared" si="46"/>
        <v>0</v>
      </c>
      <c r="CX57" s="107">
        <f t="shared" si="46"/>
        <v>0</v>
      </c>
      <c r="CY57" s="107">
        <f t="shared" si="46"/>
        <v>0</v>
      </c>
      <c r="CZ57" s="107">
        <f t="shared" si="47"/>
        <v>0</v>
      </c>
      <c r="DA57" s="107">
        <f t="shared" si="47"/>
        <v>0</v>
      </c>
      <c r="DB57" s="107">
        <f t="shared" si="48"/>
        <v>0</v>
      </c>
      <c r="DC57" s="107">
        <f t="shared" si="48"/>
        <v>0</v>
      </c>
      <c r="DD57" s="107">
        <f t="shared" si="49"/>
        <v>2</v>
      </c>
      <c r="DE57" s="107">
        <f t="shared" si="49"/>
        <v>2</v>
      </c>
      <c r="DF57" s="107">
        <f t="shared" si="49"/>
        <v>2</v>
      </c>
      <c r="DG57" s="107">
        <f t="shared" si="49"/>
        <v>2</v>
      </c>
      <c r="DH57" s="107">
        <f t="shared" si="49"/>
        <v>1</v>
      </c>
      <c r="DI57" s="107">
        <f t="shared" si="49"/>
        <v>1</v>
      </c>
      <c r="DJ57" s="107">
        <f t="shared" si="49"/>
        <v>8</v>
      </c>
      <c r="DK57" s="107">
        <f t="shared" si="49"/>
        <v>9</v>
      </c>
      <c r="DL57" s="107">
        <f t="shared" si="49"/>
        <v>9</v>
      </c>
      <c r="DM57" s="107">
        <f t="shared" si="49"/>
        <v>9</v>
      </c>
      <c r="DN57" s="107">
        <f t="shared" si="50"/>
        <v>8</v>
      </c>
      <c r="DO57" s="107">
        <f t="shared" si="50"/>
        <v>9</v>
      </c>
      <c r="DP57" s="107">
        <f t="shared" si="50"/>
        <v>8</v>
      </c>
      <c r="DQ57" s="107">
        <f t="shared" si="50"/>
        <v>0</v>
      </c>
      <c r="DR57" s="107">
        <f t="shared" si="50"/>
        <v>0</v>
      </c>
      <c r="DS57" s="107">
        <f t="shared" si="50"/>
        <v>0</v>
      </c>
      <c r="DT57" s="107">
        <f t="shared" si="50"/>
        <v>0</v>
      </c>
      <c r="DU57" s="107">
        <f t="shared" si="50"/>
        <v>1</v>
      </c>
      <c r="DV57" s="107">
        <f t="shared" ref="DV57:EA57" si="58">COUNTIF(DV$6:DV$39,$E57)</f>
        <v>8</v>
      </c>
      <c r="DW57" s="107">
        <f t="shared" si="58"/>
        <v>9</v>
      </c>
      <c r="DX57" s="107">
        <f t="shared" si="58"/>
        <v>9</v>
      </c>
      <c r="DY57" s="107">
        <f t="shared" si="58"/>
        <v>8</v>
      </c>
      <c r="DZ57" s="107">
        <f t="shared" si="58"/>
        <v>9</v>
      </c>
      <c r="EA57" s="107">
        <f t="shared" si="58"/>
        <v>9</v>
      </c>
      <c r="EB57" s="107">
        <f>COUNTIF(EB$6:EB$39,$E57)</f>
        <v>9</v>
      </c>
      <c r="EC57" s="107">
        <f>COUNTIF(EC$6:EC$39,$E57)</f>
        <v>0</v>
      </c>
      <c r="ED57" s="107">
        <f>COUNTIF(ED$6:ED$39,$E57)</f>
        <v>0</v>
      </c>
      <c r="EE57" s="107">
        <f t="shared" si="51"/>
        <v>1</v>
      </c>
      <c r="EF57" s="107">
        <f t="shared" si="51"/>
        <v>8</v>
      </c>
      <c r="EG57" s="107">
        <f t="shared" si="51"/>
        <v>7</v>
      </c>
      <c r="EH57" s="107">
        <f t="shared" si="51"/>
        <v>7</v>
      </c>
      <c r="EI57" s="107">
        <f t="shared" ref="EI57:EQ57" si="59">COUNTIF(EI$6:EI$39,$E57)</f>
        <v>8</v>
      </c>
      <c r="EJ57" s="107">
        <f t="shared" si="59"/>
        <v>9</v>
      </c>
      <c r="EK57" s="107">
        <f t="shared" si="59"/>
        <v>9</v>
      </c>
      <c r="EL57" s="107">
        <f t="shared" si="59"/>
        <v>9</v>
      </c>
      <c r="EM57" s="107">
        <f t="shared" si="59"/>
        <v>9</v>
      </c>
      <c r="EN57" s="107">
        <f t="shared" si="59"/>
        <v>9</v>
      </c>
      <c r="EO57" s="107">
        <f t="shared" si="59"/>
        <v>9</v>
      </c>
      <c r="EP57" s="107">
        <f t="shared" si="59"/>
        <v>9</v>
      </c>
      <c r="EQ57" s="107">
        <f t="shared" si="59"/>
        <v>9</v>
      </c>
      <c r="ER57" s="107">
        <f t="shared" ref="ER57:FO57" si="60">COUNTIF(ER$6:ER$39,$E57)</f>
        <v>8</v>
      </c>
      <c r="ES57" s="107">
        <f t="shared" si="60"/>
        <v>8</v>
      </c>
      <c r="ET57" s="107">
        <f t="shared" si="60"/>
        <v>8</v>
      </c>
      <c r="EU57" s="107">
        <f t="shared" si="60"/>
        <v>9</v>
      </c>
      <c r="EV57" s="107">
        <f t="shared" si="60"/>
        <v>7</v>
      </c>
      <c r="EW57" s="107">
        <f t="shared" si="60"/>
        <v>9</v>
      </c>
      <c r="EX57" s="107">
        <f t="shared" si="60"/>
        <v>8</v>
      </c>
      <c r="EY57" s="107">
        <f t="shared" si="60"/>
        <v>9</v>
      </c>
      <c r="EZ57" s="107">
        <f t="shared" si="60"/>
        <v>9</v>
      </c>
      <c r="FA57" s="107">
        <f t="shared" si="60"/>
        <v>9</v>
      </c>
      <c r="FB57" s="107">
        <f t="shared" si="60"/>
        <v>9</v>
      </c>
      <c r="FC57" s="107">
        <f t="shared" si="60"/>
        <v>7</v>
      </c>
      <c r="FD57" s="107">
        <f t="shared" si="60"/>
        <v>9</v>
      </c>
      <c r="FE57" s="107">
        <f t="shared" si="60"/>
        <v>7</v>
      </c>
      <c r="FF57" s="107">
        <f t="shared" si="60"/>
        <v>7</v>
      </c>
      <c r="FG57" s="107">
        <f t="shared" si="60"/>
        <v>9</v>
      </c>
      <c r="FH57" s="107">
        <f t="shared" si="60"/>
        <v>9</v>
      </c>
      <c r="FI57" s="107">
        <f t="shared" si="60"/>
        <v>9</v>
      </c>
      <c r="FJ57" s="107">
        <f t="shared" si="60"/>
        <v>9</v>
      </c>
      <c r="FK57" s="107">
        <f t="shared" si="60"/>
        <v>9</v>
      </c>
      <c r="FL57" s="107">
        <f t="shared" si="60"/>
        <v>9</v>
      </c>
      <c r="FM57" s="107">
        <f t="shared" si="60"/>
        <v>8</v>
      </c>
      <c r="FN57" s="107">
        <f t="shared" si="60"/>
        <v>9</v>
      </c>
      <c r="FO57" s="107">
        <f t="shared" si="60"/>
        <v>9</v>
      </c>
      <c r="FP57" s="107">
        <f t="shared" ref="FP57:FY57" si="61">COUNTIF(FP$6:FP$39,$E57)</f>
        <v>9</v>
      </c>
      <c r="FQ57" s="107">
        <f t="shared" si="61"/>
        <v>9</v>
      </c>
      <c r="FR57" s="107">
        <f t="shared" si="61"/>
        <v>9</v>
      </c>
      <c r="FS57" s="107">
        <f t="shared" si="61"/>
        <v>9</v>
      </c>
      <c r="FT57" s="107">
        <f t="shared" si="61"/>
        <v>9</v>
      </c>
      <c r="FU57" s="107">
        <f t="shared" si="61"/>
        <v>9</v>
      </c>
      <c r="FV57" s="107">
        <f t="shared" si="61"/>
        <v>9</v>
      </c>
      <c r="FW57" s="107">
        <f t="shared" si="61"/>
        <v>8</v>
      </c>
      <c r="FX57" s="107">
        <f t="shared" si="61"/>
        <v>9</v>
      </c>
      <c r="FY57" s="107">
        <f t="shared" si="61"/>
        <v>9</v>
      </c>
      <c r="FZ57" s="107">
        <f t="shared" ref="FZ57:GL57" si="62">COUNTIF(FZ$6:FZ$39,$E57)</f>
        <v>9</v>
      </c>
      <c r="GA57" s="107">
        <f t="shared" si="62"/>
        <v>9</v>
      </c>
      <c r="GB57" s="107">
        <f t="shared" si="62"/>
        <v>0</v>
      </c>
      <c r="GC57" s="107">
        <f t="shared" si="62"/>
        <v>0</v>
      </c>
      <c r="GD57" s="107">
        <f t="shared" si="62"/>
        <v>8</v>
      </c>
      <c r="GE57" s="107">
        <f t="shared" si="62"/>
        <v>9</v>
      </c>
      <c r="GF57" s="107">
        <f t="shared" si="62"/>
        <v>7</v>
      </c>
      <c r="GG57" s="107">
        <f t="shared" si="62"/>
        <v>9</v>
      </c>
      <c r="GH57" s="107">
        <f t="shared" si="62"/>
        <v>9</v>
      </c>
      <c r="GI57" s="107">
        <f t="shared" si="62"/>
        <v>9</v>
      </c>
      <c r="GJ57" s="107">
        <f t="shared" si="62"/>
        <v>9</v>
      </c>
      <c r="GK57" s="107">
        <f t="shared" si="62"/>
        <v>9</v>
      </c>
      <c r="GL57" s="107">
        <f t="shared" si="62"/>
        <v>9</v>
      </c>
      <c r="GM57" s="107">
        <f t="shared" si="53"/>
        <v>9</v>
      </c>
      <c r="GN57" s="107">
        <f t="shared" si="53"/>
        <v>0</v>
      </c>
      <c r="GO57" s="107">
        <f t="shared" si="53"/>
        <v>0</v>
      </c>
      <c r="GP57" s="107">
        <f t="shared" si="53"/>
        <v>0</v>
      </c>
      <c r="GQ57" s="107">
        <f t="shared" si="53"/>
        <v>0</v>
      </c>
      <c r="GR57" s="107">
        <f t="shared" si="53"/>
        <v>0</v>
      </c>
      <c r="GS57" s="107">
        <f t="shared" si="53"/>
        <v>0</v>
      </c>
      <c r="GT57" s="107">
        <f t="shared" si="53"/>
        <v>0</v>
      </c>
      <c r="GU57" s="107">
        <f t="shared" si="53"/>
        <v>0</v>
      </c>
      <c r="GV57" s="107">
        <f t="shared" si="53"/>
        <v>0</v>
      </c>
      <c r="GW57" s="107">
        <f t="shared" si="53"/>
        <v>0</v>
      </c>
      <c r="GX57" s="107">
        <f t="shared" si="53"/>
        <v>0</v>
      </c>
      <c r="GY57" s="107">
        <f t="shared" si="53"/>
        <v>0</v>
      </c>
      <c r="GZ57" s="107">
        <f t="shared" si="53"/>
        <v>0</v>
      </c>
      <c r="HA57" s="107">
        <f t="shared" si="25"/>
        <v>0</v>
      </c>
      <c r="HB57" s="107">
        <f t="shared" si="25"/>
        <v>0</v>
      </c>
      <c r="HC57" s="107">
        <f t="shared" si="25"/>
        <v>0</v>
      </c>
      <c r="HD57" s="107">
        <f t="shared" si="25"/>
        <v>0</v>
      </c>
      <c r="HE57" s="107">
        <f t="shared" si="25"/>
        <v>8</v>
      </c>
      <c r="HF57" s="107">
        <f t="shared" si="25"/>
        <v>8</v>
      </c>
      <c r="HG57" s="107">
        <f t="shared" si="25"/>
        <v>8</v>
      </c>
      <c r="HH57" s="107">
        <f t="shared" si="25"/>
        <v>9</v>
      </c>
      <c r="HI57" s="107">
        <f t="shared" si="25"/>
        <v>7</v>
      </c>
      <c r="HJ57" s="107">
        <f t="shared" si="25"/>
        <v>8</v>
      </c>
      <c r="HK57" s="107">
        <f t="shared" si="25"/>
        <v>9</v>
      </c>
      <c r="HL57" s="107">
        <f t="shared" si="25"/>
        <v>8</v>
      </c>
      <c r="HM57" s="107">
        <f t="shared" si="25"/>
        <v>9</v>
      </c>
      <c r="HN57" s="107">
        <f t="shared" si="25"/>
        <v>9</v>
      </c>
      <c r="HO57" s="107">
        <f t="shared" si="25"/>
        <v>7</v>
      </c>
      <c r="HP57" s="107">
        <f t="shared" si="25"/>
        <v>9</v>
      </c>
      <c r="HQ57" s="107">
        <f t="shared" si="57"/>
        <v>0</v>
      </c>
      <c r="HR57" s="107">
        <f t="shared" si="57"/>
        <v>0</v>
      </c>
      <c r="HS57" s="107">
        <f t="shared" si="57"/>
        <v>0</v>
      </c>
      <c r="HT57" s="107">
        <f t="shared" si="57"/>
        <v>0</v>
      </c>
      <c r="HU57" s="107">
        <f t="shared" si="57"/>
        <v>0</v>
      </c>
      <c r="HV57" s="107">
        <f t="shared" si="57"/>
        <v>0</v>
      </c>
      <c r="HW57" s="107">
        <f t="shared" si="57"/>
        <v>0</v>
      </c>
      <c r="HX57" s="107">
        <f t="shared" si="26"/>
        <v>0</v>
      </c>
      <c r="HY57" s="107">
        <f t="shared" si="26"/>
        <v>0</v>
      </c>
      <c r="HZ57" s="107">
        <f t="shared" si="26"/>
        <v>0</v>
      </c>
      <c r="IA57" s="107">
        <f t="shared" si="26"/>
        <v>7</v>
      </c>
      <c r="IB57" s="107">
        <f t="shared" si="26"/>
        <v>0</v>
      </c>
    </row>
    <row r="58" spans="1:236" ht="15" customHeight="1" x14ac:dyDescent="0.25">
      <c r="E58" s="91">
        <v>-1E-3</v>
      </c>
      <c r="F58" s="2">
        <f t="shared" si="37"/>
        <v>0</v>
      </c>
      <c r="G58" s="2">
        <f t="shared" si="37"/>
        <v>0</v>
      </c>
      <c r="H58" s="2">
        <f t="shared" si="37"/>
        <v>0</v>
      </c>
      <c r="I58" s="2">
        <f t="shared" si="37"/>
        <v>0</v>
      </c>
      <c r="J58" s="2">
        <f t="shared" si="37"/>
        <v>0</v>
      </c>
      <c r="K58" s="2">
        <f t="shared" si="37"/>
        <v>0</v>
      </c>
      <c r="L58" s="2">
        <f t="shared" si="37"/>
        <v>0</v>
      </c>
      <c r="M58" s="2">
        <f t="shared" si="37"/>
        <v>0</v>
      </c>
      <c r="N58" s="2">
        <f t="shared" si="37"/>
        <v>0</v>
      </c>
      <c r="O58" s="2">
        <f t="shared" si="37"/>
        <v>0</v>
      </c>
      <c r="P58" s="2">
        <f t="shared" si="38"/>
        <v>0</v>
      </c>
      <c r="Q58" s="2">
        <f t="shared" si="38"/>
        <v>0</v>
      </c>
      <c r="R58" s="2">
        <f t="shared" si="38"/>
        <v>0</v>
      </c>
      <c r="S58" s="2">
        <f t="shared" si="38"/>
        <v>0</v>
      </c>
      <c r="T58" s="2">
        <f t="shared" si="38"/>
        <v>0</v>
      </c>
      <c r="U58" s="2">
        <f t="shared" si="38"/>
        <v>0</v>
      </c>
      <c r="V58" s="2">
        <f t="shared" si="38"/>
        <v>0</v>
      </c>
      <c r="W58" s="2">
        <f t="shared" si="38"/>
        <v>0</v>
      </c>
      <c r="X58" s="2">
        <f t="shared" si="38"/>
        <v>0</v>
      </c>
      <c r="Y58" s="2">
        <f t="shared" si="38"/>
        <v>0</v>
      </c>
      <c r="Z58" s="2">
        <f t="shared" si="39"/>
        <v>0</v>
      </c>
      <c r="AA58" s="2">
        <f t="shared" si="39"/>
        <v>0</v>
      </c>
      <c r="AB58" s="2">
        <f t="shared" si="39"/>
        <v>0</v>
      </c>
      <c r="AC58" s="2">
        <f t="shared" si="39"/>
        <v>0</v>
      </c>
      <c r="AD58" s="2">
        <f t="shared" si="39"/>
        <v>0</v>
      </c>
      <c r="AE58" s="2">
        <f t="shared" si="39"/>
        <v>0</v>
      </c>
      <c r="AF58" s="2">
        <f t="shared" si="39"/>
        <v>0</v>
      </c>
      <c r="AG58" s="2">
        <f t="shared" si="39"/>
        <v>0</v>
      </c>
      <c r="AH58" s="2">
        <f t="shared" si="39"/>
        <v>0</v>
      </c>
      <c r="AI58" s="2">
        <f t="shared" si="39"/>
        <v>0</v>
      </c>
      <c r="AJ58" s="2">
        <f t="shared" si="40"/>
        <v>0</v>
      </c>
      <c r="AK58" s="2">
        <f t="shared" si="40"/>
        <v>0</v>
      </c>
      <c r="AL58" s="2">
        <f t="shared" si="40"/>
        <v>0</v>
      </c>
      <c r="AM58" s="2">
        <f t="shared" si="40"/>
        <v>0</v>
      </c>
      <c r="AN58" s="2">
        <f t="shared" si="40"/>
        <v>0</v>
      </c>
      <c r="AO58" s="2">
        <f t="shared" si="40"/>
        <v>0</v>
      </c>
      <c r="AP58" s="2">
        <f t="shared" si="40"/>
        <v>0</v>
      </c>
      <c r="AQ58" s="2">
        <f t="shared" si="40"/>
        <v>0</v>
      </c>
      <c r="AR58" s="2">
        <f t="shared" si="40"/>
        <v>0</v>
      </c>
      <c r="AS58" s="2">
        <f t="shared" si="40"/>
        <v>0</v>
      </c>
      <c r="AT58" s="2">
        <f t="shared" si="41"/>
        <v>0</v>
      </c>
      <c r="AU58" s="2">
        <f t="shared" si="41"/>
        <v>0</v>
      </c>
      <c r="AV58" s="2">
        <f t="shared" si="41"/>
        <v>0</v>
      </c>
      <c r="AW58" s="2">
        <f t="shared" si="41"/>
        <v>0</v>
      </c>
      <c r="AX58" s="2">
        <f t="shared" si="41"/>
        <v>0</v>
      </c>
      <c r="AY58" s="2">
        <f t="shared" si="41"/>
        <v>0</v>
      </c>
      <c r="AZ58" s="2">
        <f t="shared" si="41"/>
        <v>0</v>
      </c>
      <c r="BA58" s="2">
        <f t="shared" si="41"/>
        <v>0</v>
      </c>
      <c r="BB58" s="2">
        <f t="shared" si="41"/>
        <v>0</v>
      </c>
      <c r="BC58" s="2">
        <f t="shared" si="41"/>
        <v>0</v>
      </c>
      <c r="BD58" s="2">
        <f t="shared" si="42"/>
        <v>0</v>
      </c>
      <c r="BE58" s="2">
        <f t="shared" si="42"/>
        <v>0</v>
      </c>
      <c r="BF58" s="2">
        <f t="shared" si="42"/>
        <v>0</v>
      </c>
      <c r="BG58" s="2">
        <f t="shared" si="42"/>
        <v>0</v>
      </c>
      <c r="BH58" s="2">
        <f t="shared" si="42"/>
        <v>0</v>
      </c>
      <c r="BI58" s="2">
        <f t="shared" si="42"/>
        <v>0</v>
      </c>
      <c r="BJ58" s="2">
        <f t="shared" si="42"/>
        <v>0</v>
      </c>
      <c r="BK58" s="2">
        <f t="shared" si="42"/>
        <v>0</v>
      </c>
      <c r="BL58" s="2">
        <f t="shared" si="42"/>
        <v>0</v>
      </c>
      <c r="BM58" s="2">
        <f t="shared" si="42"/>
        <v>0</v>
      </c>
      <c r="BN58" s="2">
        <f t="shared" si="43"/>
        <v>0</v>
      </c>
      <c r="BO58" s="2">
        <f t="shared" si="43"/>
        <v>0</v>
      </c>
      <c r="BP58" s="2">
        <f t="shared" si="43"/>
        <v>0</v>
      </c>
      <c r="BQ58" s="2">
        <f t="shared" si="43"/>
        <v>0</v>
      </c>
      <c r="BR58" s="2">
        <f t="shared" si="43"/>
        <v>0</v>
      </c>
      <c r="BS58" s="2">
        <f t="shared" si="43"/>
        <v>0</v>
      </c>
      <c r="BT58" s="2">
        <f t="shared" si="43"/>
        <v>0</v>
      </c>
      <c r="BU58" s="2">
        <f t="shared" si="43"/>
        <v>0</v>
      </c>
      <c r="BV58" s="2">
        <f t="shared" si="43"/>
        <v>0</v>
      </c>
      <c r="BW58" s="2">
        <f t="shared" si="43"/>
        <v>0</v>
      </c>
      <c r="BX58" s="2">
        <f t="shared" si="44"/>
        <v>0</v>
      </c>
      <c r="BY58" s="2">
        <f t="shared" si="44"/>
        <v>0</v>
      </c>
      <c r="BZ58" s="2">
        <f t="shared" si="44"/>
        <v>0</v>
      </c>
      <c r="CA58" s="2">
        <f t="shared" si="44"/>
        <v>0</v>
      </c>
      <c r="CB58" s="2">
        <f t="shared" si="44"/>
        <v>0</v>
      </c>
      <c r="CC58" s="2">
        <f t="shared" si="44"/>
        <v>0</v>
      </c>
      <c r="CD58" s="2">
        <f t="shared" si="44"/>
        <v>0</v>
      </c>
      <c r="CE58" s="2">
        <f t="shared" si="44"/>
        <v>0</v>
      </c>
      <c r="CF58" s="107">
        <f t="shared" si="44"/>
        <v>0</v>
      </c>
      <c r="CG58" s="107">
        <f t="shared" si="44"/>
        <v>0</v>
      </c>
      <c r="CH58" s="107">
        <f t="shared" si="45"/>
        <v>0</v>
      </c>
      <c r="CI58" s="107">
        <f t="shared" si="45"/>
        <v>0</v>
      </c>
      <c r="CJ58" s="107">
        <f t="shared" si="45"/>
        <v>0</v>
      </c>
      <c r="CK58" s="107">
        <f t="shared" si="45"/>
        <v>0</v>
      </c>
      <c r="CL58" s="107">
        <f t="shared" si="45"/>
        <v>0</v>
      </c>
      <c r="CM58" s="107">
        <f t="shared" si="45"/>
        <v>0</v>
      </c>
      <c r="CN58" s="107">
        <f t="shared" si="45"/>
        <v>0</v>
      </c>
      <c r="CO58" s="107">
        <f t="shared" si="45"/>
        <v>0</v>
      </c>
      <c r="CP58" s="107">
        <f t="shared" si="45"/>
        <v>0</v>
      </c>
      <c r="CQ58" s="107">
        <f t="shared" si="45"/>
        <v>0</v>
      </c>
      <c r="CR58" s="107">
        <f t="shared" si="46"/>
        <v>0</v>
      </c>
      <c r="CS58" s="107">
        <f t="shared" si="46"/>
        <v>0</v>
      </c>
      <c r="CT58" s="107">
        <f t="shared" si="46"/>
        <v>0</v>
      </c>
      <c r="CU58" s="107">
        <f t="shared" si="46"/>
        <v>0</v>
      </c>
      <c r="CV58" s="107">
        <f t="shared" si="46"/>
        <v>0</v>
      </c>
      <c r="CW58" s="107">
        <f t="shared" si="46"/>
        <v>0</v>
      </c>
      <c r="CX58" s="107">
        <f t="shared" si="46"/>
        <v>2</v>
      </c>
      <c r="CY58" s="107">
        <f t="shared" si="46"/>
        <v>1</v>
      </c>
      <c r="CZ58" s="107">
        <f t="shared" si="47"/>
        <v>1</v>
      </c>
      <c r="DA58" s="107">
        <f t="shared" si="47"/>
        <v>1</v>
      </c>
      <c r="DB58" s="107">
        <f t="shared" si="48"/>
        <v>2</v>
      </c>
      <c r="DC58" s="107">
        <f t="shared" si="48"/>
        <v>1</v>
      </c>
      <c r="DD58" s="107">
        <f t="shared" si="49"/>
        <v>0</v>
      </c>
      <c r="DE58" s="107">
        <f t="shared" si="49"/>
        <v>7</v>
      </c>
      <c r="DF58" s="107">
        <f t="shared" si="49"/>
        <v>7</v>
      </c>
      <c r="DG58" s="107">
        <f t="shared" si="49"/>
        <v>7</v>
      </c>
      <c r="DH58" s="107">
        <f t="shared" si="49"/>
        <v>7</v>
      </c>
      <c r="DI58" s="107">
        <f t="shared" si="49"/>
        <v>0</v>
      </c>
      <c r="DJ58" s="107">
        <f t="shared" si="49"/>
        <v>0</v>
      </c>
      <c r="DK58" s="107">
        <f t="shared" si="49"/>
        <v>0</v>
      </c>
      <c r="DL58" s="107">
        <f t="shared" si="49"/>
        <v>0</v>
      </c>
      <c r="DM58" s="107">
        <f t="shared" si="49"/>
        <v>0</v>
      </c>
      <c r="DN58" s="107">
        <f t="shared" si="50"/>
        <v>0</v>
      </c>
      <c r="DO58" s="107">
        <f t="shared" si="50"/>
        <v>0</v>
      </c>
      <c r="DP58" s="107">
        <f t="shared" si="50"/>
        <v>0</v>
      </c>
      <c r="DQ58" s="107">
        <f t="shared" si="50"/>
        <v>1</v>
      </c>
      <c r="DR58" s="107">
        <f t="shared" si="50"/>
        <v>0</v>
      </c>
      <c r="DS58" s="107">
        <f t="shared" si="50"/>
        <v>0</v>
      </c>
      <c r="DT58" s="107">
        <f t="shared" si="50"/>
        <v>0</v>
      </c>
      <c r="DU58" s="107">
        <f t="shared" si="50"/>
        <v>0</v>
      </c>
      <c r="DV58" s="107">
        <f t="shared" si="50"/>
        <v>0</v>
      </c>
      <c r="DW58" s="107">
        <f t="shared" si="50"/>
        <v>0</v>
      </c>
      <c r="DX58" s="107">
        <f t="shared" si="50"/>
        <v>0</v>
      </c>
      <c r="DY58" s="107">
        <f t="shared" si="50"/>
        <v>0</v>
      </c>
      <c r="DZ58" s="107">
        <f t="shared" si="50"/>
        <v>0</v>
      </c>
      <c r="EA58" s="107">
        <f t="shared" si="50"/>
        <v>0</v>
      </c>
      <c r="EB58" s="107">
        <f t="shared" si="50"/>
        <v>0</v>
      </c>
      <c r="EC58" s="107">
        <f t="shared" si="50"/>
        <v>1</v>
      </c>
      <c r="ED58" s="107">
        <f t="shared" si="50"/>
        <v>1</v>
      </c>
      <c r="EE58" s="107">
        <f t="shared" si="51"/>
        <v>0</v>
      </c>
      <c r="EF58" s="107">
        <f t="shared" si="51"/>
        <v>0</v>
      </c>
      <c r="EG58" s="107">
        <f t="shared" si="51"/>
        <v>0</v>
      </c>
      <c r="EH58" s="107">
        <f t="shared" si="51"/>
        <v>0</v>
      </c>
      <c r="EI58" s="107">
        <f t="shared" si="51"/>
        <v>0</v>
      </c>
      <c r="EJ58" s="107">
        <f t="shared" si="51"/>
        <v>0</v>
      </c>
      <c r="EK58" s="107">
        <f t="shared" si="51"/>
        <v>0</v>
      </c>
      <c r="EL58" s="107">
        <f t="shared" si="51"/>
        <v>0</v>
      </c>
      <c r="EM58" s="107">
        <f t="shared" si="51"/>
        <v>0</v>
      </c>
      <c r="EN58" s="107">
        <f t="shared" si="51"/>
        <v>0</v>
      </c>
      <c r="EO58" s="107">
        <f t="shared" si="51"/>
        <v>0</v>
      </c>
      <c r="EP58" s="107">
        <f t="shared" si="51"/>
        <v>0</v>
      </c>
      <c r="EQ58" s="107">
        <f t="shared" si="51"/>
        <v>0</v>
      </c>
      <c r="ER58" s="107">
        <f t="shared" si="51"/>
        <v>0</v>
      </c>
      <c r="ES58" s="107">
        <f t="shared" si="51"/>
        <v>0</v>
      </c>
      <c r="ET58" s="107">
        <f t="shared" si="51"/>
        <v>0</v>
      </c>
      <c r="EU58" s="107">
        <f t="shared" si="51"/>
        <v>0</v>
      </c>
      <c r="EV58" s="107">
        <f t="shared" si="51"/>
        <v>0</v>
      </c>
      <c r="EW58" s="107">
        <f t="shared" si="51"/>
        <v>0</v>
      </c>
      <c r="EX58" s="107">
        <f t="shared" si="51"/>
        <v>0</v>
      </c>
      <c r="EY58" s="107">
        <f t="shared" si="51"/>
        <v>0</v>
      </c>
      <c r="EZ58" s="107">
        <f t="shared" si="51"/>
        <v>0</v>
      </c>
      <c r="FA58" s="107">
        <f t="shared" si="51"/>
        <v>0</v>
      </c>
      <c r="FB58" s="107">
        <f t="shared" si="52"/>
        <v>0</v>
      </c>
      <c r="FC58" s="107">
        <f t="shared" si="52"/>
        <v>0</v>
      </c>
      <c r="FD58" s="107">
        <f t="shared" si="52"/>
        <v>0</v>
      </c>
      <c r="FE58" s="107">
        <f t="shared" si="52"/>
        <v>0</v>
      </c>
      <c r="FF58" s="107">
        <f t="shared" si="52"/>
        <v>0</v>
      </c>
      <c r="FG58" s="107">
        <f t="shared" si="52"/>
        <v>0</v>
      </c>
      <c r="FH58" s="107">
        <f t="shared" si="52"/>
        <v>0</v>
      </c>
      <c r="FI58" s="107">
        <f t="shared" si="52"/>
        <v>0</v>
      </c>
      <c r="FJ58" s="107">
        <f t="shared" si="52"/>
        <v>0</v>
      </c>
      <c r="FK58" s="107">
        <f t="shared" si="52"/>
        <v>0</v>
      </c>
      <c r="FL58" s="107">
        <f t="shared" si="52"/>
        <v>0</v>
      </c>
      <c r="FM58" s="107">
        <f t="shared" si="52"/>
        <v>0</v>
      </c>
      <c r="FN58" s="107">
        <f t="shared" si="52"/>
        <v>0</v>
      </c>
      <c r="FO58" s="107">
        <f t="shared" si="52"/>
        <v>0</v>
      </c>
      <c r="FP58" s="107">
        <f t="shared" si="52"/>
        <v>0</v>
      </c>
      <c r="FQ58" s="107">
        <f t="shared" si="52"/>
        <v>0</v>
      </c>
      <c r="FR58" s="107">
        <f t="shared" si="52"/>
        <v>0</v>
      </c>
      <c r="FS58" s="107">
        <f t="shared" si="52"/>
        <v>0</v>
      </c>
      <c r="FT58" s="107">
        <f t="shared" si="52"/>
        <v>0</v>
      </c>
      <c r="FU58" s="107">
        <f t="shared" si="52"/>
        <v>0</v>
      </c>
      <c r="FV58" s="107">
        <f t="shared" si="52"/>
        <v>0</v>
      </c>
      <c r="FW58" s="107">
        <f t="shared" si="52"/>
        <v>0</v>
      </c>
      <c r="FX58" s="107">
        <f t="shared" si="52"/>
        <v>0</v>
      </c>
      <c r="FY58" s="107">
        <f t="shared" si="52"/>
        <v>0</v>
      </c>
      <c r="FZ58" s="107">
        <f t="shared" si="52"/>
        <v>0</v>
      </c>
      <c r="GA58" s="107">
        <f t="shared" si="52"/>
        <v>0</v>
      </c>
      <c r="GB58" s="107">
        <f t="shared" si="52"/>
        <v>0</v>
      </c>
      <c r="GC58" s="107">
        <f t="shared" si="52"/>
        <v>0</v>
      </c>
      <c r="GD58" s="107">
        <f t="shared" si="52"/>
        <v>0</v>
      </c>
      <c r="GE58" s="107">
        <f t="shared" si="52"/>
        <v>0</v>
      </c>
      <c r="GF58" s="107">
        <f t="shared" si="53"/>
        <v>0</v>
      </c>
      <c r="GG58" s="107">
        <f t="shared" si="53"/>
        <v>0</v>
      </c>
      <c r="GH58" s="107">
        <f t="shared" si="53"/>
        <v>0</v>
      </c>
      <c r="GI58" s="107">
        <f t="shared" si="53"/>
        <v>0</v>
      </c>
      <c r="GJ58" s="107">
        <f t="shared" si="53"/>
        <v>0</v>
      </c>
      <c r="GK58" s="107">
        <f t="shared" si="53"/>
        <v>0</v>
      </c>
      <c r="GL58" s="107">
        <f t="shared" si="53"/>
        <v>0</v>
      </c>
      <c r="GM58" s="107">
        <f t="shared" si="53"/>
        <v>0</v>
      </c>
      <c r="GN58" s="107">
        <f t="shared" si="53"/>
        <v>0</v>
      </c>
      <c r="GO58" s="107">
        <f t="shared" si="53"/>
        <v>0</v>
      </c>
      <c r="GP58" s="107">
        <f t="shared" si="53"/>
        <v>0</v>
      </c>
      <c r="GQ58" s="107">
        <f t="shared" si="53"/>
        <v>0</v>
      </c>
      <c r="GR58" s="107">
        <f t="shared" si="53"/>
        <v>0</v>
      </c>
      <c r="GS58" s="107">
        <f t="shared" si="53"/>
        <v>0</v>
      </c>
      <c r="GT58" s="107">
        <f t="shared" si="53"/>
        <v>0</v>
      </c>
      <c r="GU58" s="107">
        <f t="shared" si="53"/>
        <v>0</v>
      </c>
      <c r="GV58" s="107">
        <f t="shared" si="53"/>
        <v>0</v>
      </c>
      <c r="GW58" s="107">
        <f t="shared" si="53"/>
        <v>0</v>
      </c>
      <c r="GX58" s="107">
        <f t="shared" si="53"/>
        <v>0</v>
      </c>
      <c r="GY58" s="107">
        <f t="shared" si="53"/>
        <v>0</v>
      </c>
      <c r="GZ58" s="107">
        <f t="shared" si="53"/>
        <v>0</v>
      </c>
      <c r="HA58" s="107">
        <f t="shared" si="25"/>
        <v>0</v>
      </c>
      <c r="HB58" s="107">
        <f t="shared" si="25"/>
        <v>0</v>
      </c>
      <c r="HC58" s="107">
        <f t="shared" si="25"/>
        <v>0</v>
      </c>
      <c r="HD58" s="107">
        <f t="shared" si="25"/>
        <v>0</v>
      </c>
      <c r="HE58" s="107">
        <f t="shared" si="25"/>
        <v>0</v>
      </c>
      <c r="HF58" s="107">
        <f t="shared" si="25"/>
        <v>0</v>
      </c>
      <c r="HG58" s="107">
        <f t="shared" si="25"/>
        <v>0</v>
      </c>
      <c r="HH58" s="107">
        <f t="shared" si="25"/>
        <v>0</v>
      </c>
      <c r="HI58" s="107">
        <f t="shared" si="25"/>
        <v>0</v>
      </c>
      <c r="HJ58" s="107">
        <f t="shared" si="25"/>
        <v>0</v>
      </c>
      <c r="HK58" s="107">
        <f t="shared" si="25"/>
        <v>0</v>
      </c>
      <c r="HL58" s="107">
        <f t="shared" si="25"/>
        <v>0</v>
      </c>
      <c r="HM58" s="107">
        <f t="shared" si="25"/>
        <v>0</v>
      </c>
      <c r="HN58" s="107">
        <f t="shared" si="25"/>
        <v>0</v>
      </c>
      <c r="HO58" s="107">
        <f t="shared" si="25"/>
        <v>0</v>
      </c>
      <c r="HP58" s="107">
        <f t="shared" si="25"/>
        <v>0</v>
      </c>
      <c r="HQ58" s="107">
        <f t="shared" si="57"/>
        <v>0</v>
      </c>
      <c r="HR58" s="107">
        <f t="shared" si="57"/>
        <v>0</v>
      </c>
      <c r="HS58" s="107">
        <f t="shared" si="57"/>
        <v>0</v>
      </c>
      <c r="HT58" s="107">
        <f t="shared" si="57"/>
        <v>0</v>
      </c>
      <c r="HU58" s="107">
        <f t="shared" si="57"/>
        <v>0</v>
      </c>
      <c r="HV58" s="107">
        <f t="shared" si="57"/>
        <v>0</v>
      </c>
      <c r="HW58" s="107">
        <f t="shared" si="57"/>
        <v>0</v>
      </c>
      <c r="HX58" s="107">
        <f t="shared" si="26"/>
        <v>0</v>
      </c>
      <c r="HY58" s="107">
        <f t="shared" si="26"/>
        <v>0</v>
      </c>
      <c r="HZ58" s="107">
        <f t="shared" si="26"/>
        <v>0</v>
      </c>
      <c r="IA58" s="107">
        <f t="shared" si="26"/>
        <v>0</v>
      </c>
      <c r="IB58" s="107">
        <f t="shared" si="26"/>
        <v>0</v>
      </c>
    </row>
    <row r="59" spans="1:236" ht="15" customHeight="1" x14ac:dyDescent="0.25">
      <c r="E59" s="91">
        <v>-1.5E-3</v>
      </c>
      <c r="F59" s="2">
        <f t="shared" si="37"/>
        <v>0</v>
      </c>
      <c r="G59" s="2">
        <f t="shared" si="37"/>
        <v>0</v>
      </c>
      <c r="H59" s="2">
        <f t="shared" si="37"/>
        <v>0</v>
      </c>
      <c r="I59" s="2">
        <f t="shared" si="37"/>
        <v>0</v>
      </c>
      <c r="J59" s="2">
        <f t="shared" si="37"/>
        <v>0</v>
      </c>
      <c r="K59" s="2">
        <f t="shared" si="37"/>
        <v>0</v>
      </c>
      <c r="L59" s="2">
        <f t="shared" si="37"/>
        <v>0</v>
      </c>
      <c r="M59" s="2">
        <f t="shared" si="37"/>
        <v>0</v>
      </c>
      <c r="N59" s="2">
        <f t="shared" si="37"/>
        <v>0</v>
      </c>
      <c r="O59" s="2">
        <f t="shared" si="37"/>
        <v>0</v>
      </c>
      <c r="P59" s="2">
        <f t="shared" si="38"/>
        <v>0</v>
      </c>
      <c r="Q59" s="2">
        <f t="shared" si="38"/>
        <v>0</v>
      </c>
      <c r="R59" s="2">
        <f t="shared" si="38"/>
        <v>0</v>
      </c>
      <c r="S59" s="2">
        <f t="shared" si="38"/>
        <v>0</v>
      </c>
      <c r="T59" s="2">
        <f t="shared" si="38"/>
        <v>0</v>
      </c>
      <c r="U59" s="2">
        <f t="shared" si="38"/>
        <v>0</v>
      </c>
      <c r="V59" s="2">
        <f t="shared" si="38"/>
        <v>0</v>
      </c>
      <c r="W59" s="2">
        <f t="shared" si="38"/>
        <v>0</v>
      </c>
      <c r="X59" s="2">
        <f t="shared" si="38"/>
        <v>0</v>
      </c>
      <c r="Y59" s="2">
        <f t="shared" si="38"/>
        <v>0</v>
      </c>
      <c r="Z59" s="2">
        <f t="shared" si="39"/>
        <v>0</v>
      </c>
      <c r="AA59" s="2">
        <f t="shared" si="39"/>
        <v>0</v>
      </c>
      <c r="AB59" s="2">
        <f t="shared" si="39"/>
        <v>0</v>
      </c>
      <c r="AC59" s="2">
        <f t="shared" si="39"/>
        <v>0</v>
      </c>
      <c r="AD59" s="2">
        <f t="shared" si="39"/>
        <v>0</v>
      </c>
      <c r="AE59" s="2">
        <f t="shared" si="39"/>
        <v>0</v>
      </c>
      <c r="AF59" s="2">
        <f t="shared" si="39"/>
        <v>0</v>
      </c>
      <c r="AG59" s="2">
        <f t="shared" si="39"/>
        <v>0</v>
      </c>
      <c r="AH59" s="2">
        <f t="shared" si="39"/>
        <v>0</v>
      </c>
      <c r="AI59" s="2">
        <f t="shared" si="39"/>
        <v>0</v>
      </c>
      <c r="AJ59" s="2">
        <f t="shared" si="40"/>
        <v>0</v>
      </c>
      <c r="AK59" s="2">
        <f t="shared" si="40"/>
        <v>0</v>
      </c>
      <c r="AL59" s="2">
        <f t="shared" si="40"/>
        <v>0</v>
      </c>
      <c r="AM59" s="2">
        <f t="shared" si="40"/>
        <v>0</v>
      </c>
      <c r="AN59" s="2">
        <f t="shared" si="40"/>
        <v>0</v>
      </c>
      <c r="AO59" s="2">
        <f t="shared" si="40"/>
        <v>0</v>
      </c>
      <c r="AP59" s="2">
        <f t="shared" si="40"/>
        <v>0</v>
      </c>
      <c r="AQ59" s="2">
        <f t="shared" si="40"/>
        <v>0</v>
      </c>
      <c r="AR59" s="2">
        <f t="shared" si="40"/>
        <v>0</v>
      </c>
      <c r="AS59" s="2">
        <f t="shared" si="40"/>
        <v>0</v>
      </c>
      <c r="AT59" s="2">
        <f t="shared" si="41"/>
        <v>0</v>
      </c>
      <c r="AU59" s="2">
        <f t="shared" si="41"/>
        <v>0</v>
      </c>
      <c r="AV59" s="2">
        <f t="shared" si="41"/>
        <v>0</v>
      </c>
      <c r="AW59" s="2">
        <f t="shared" si="41"/>
        <v>0</v>
      </c>
      <c r="AX59" s="2">
        <f t="shared" si="41"/>
        <v>0</v>
      </c>
      <c r="AY59" s="2">
        <f t="shared" si="41"/>
        <v>0</v>
      </c>
      <c r="AZ59" s="2">
        <f t="shared" si="41"/>
        <v>0</v>
      </c>
      <c r="BA59" s="2">
        <f t="shared" si="41"/>
        <v>0</v>
      </c>
      <c r="BB59" s="2">
        <f t="shared" si="41"/>
        <v>0</v>
      </c>
      <c r="BC59" s="2">
        <f t="shared" si="41"/>
        <v>0</v>
      </c>
      <c r="BD59" s="2">
        <f t="shared" si="42"/>
        <v>0</v>
      </c>
      <c r="BE59" s="2">
        <f t="shared" si="42"/>
        <v>0</v>
      </c>
      <c r="BF59" s="2">
        <f t="shared" si="42"/>
        <v>0</v>
      </c>
      <c r="BG59" s="2">
        <f t="shared" si="42"/>
        <v>0</v>
      </c>
      <c r="BH59" s="2">
        <f t="shared" si="42"/>
        <v>0</v>
      </c>
      <c r="BI59" s="2">
        <f t="shared" si="42"/>
        <v>0</v>
      </c>
      <c r="BJ59" s="2">
        <f t="shared" si="42"/>
        <v>0</v>
      </c>
      <c r="BK59" s="2">
        <f t="shared" si="42"/>
        <v>0</v>
      </c>
      <c r="BL59" s="2">
        <f t="shared" si="42"/>
        <v>0</v>
      </c>
      <c r="BM59" s="2">
        <f t="shared" si="42"/>
        <v>0</v>
      </c>
      <c r="BN59" s="2">
        <f t="shared" si="43"/>
        <v>0</v>
      </c>
      <c r="BO59" s="2">
        <f t="shared" si="43"/>
        <v>0</v>
      </c>
      <c r="BP59" s="2">
        <f t="shared" si="43"/>
        <v>0</v>
      </c>
      <c r="BQ59" s="2">
        <f t="shared" si="43"/>
        <v>0</v>
      </c>
      <c r="BR59" s="2">
        <f t="shared" si="43"/>
        <v>0</v>
      </c>
      <c r="BS59" s="2">
        <f t="shared" si="43"/>
        <v>0</v>
      </c>
      <c r="BT59" s="2">
        <f t="shared" si="43"/>
        <v>0</v>
      </c>
      <c r="BU59" s="2">
        <f t="shared" si="43"/>
        <v>0</v>
      </c>
      <c r="BV59" s="2">
        <f t="shared" si="43"/>
        <v>0</v>
      </c>
      <c r="BW59" s="2">
        <f t="shared" si="43"/>
        <v>0</v>
      </c>
      <c r="BX59" s="2">
        <f t="shared" si="44"/>
        <v>0</v>
      </c>
      <c r="BY59" s="2">
        <f t="shared" si="44"/>
        <v>0</v>
      </c>
      <c r="BZ59" s="2">
        <f t="shared" si="44"/>
        <v>0</v>
      </c>
      <c r="CA59" s="2">
        <f t="shared" si="44"/>
        <v>0</v>
      </c>
      <c r="CB59" s="2">
        <f t="shared" si="44"/>
        <v>0</v>
      </c>
      <c r="CC59" s="2">
        <f t="shared" si="44"/>
        <v>0</v>
      </c>
      <c r="CD59" s="2">
        <f t="shared" si="44"/>
        <v>0</v>
      </c>
      <c r="CE59" s="2">
        <f t="shared" si="44"/>
        <v>0</v>
      </c>
      <c r="CF59" s="107">
        <f t="shared" si="44"/>
        <v>0</v>
      </c>
      <c r="CG59" s="107">
        <f t="shared" si="44"/>
        <v>0</v>
      </c>
      <c r="CH59" s="107">
        <f t="shared" si="45"/>
        <v>0</v>
      </c>
      <c r="CI59" s="107">
        <f t="shared" si="45"/>
        <v>0</v>
      </c>
      <c r="CJ59" s="107">
        <f t="shared" si="45"/>
        <v>0</v>
      </c>
      <c r="CK59" s="107">
        <f t="shared" si="45"/>
        <v>0</v>
      </c>
      <c r="CL59" s="107">
        <f t="shared" si="45"/>
        <v>0</v>
      </c>
      <c r="CM59" s="107">
        <f t="shared" si="45"/>
        <v>0</v>
      </c>
      <c r="CN59" s="107">
        <f t="shared" si="45"/>
        <v>0</v>
      </c>
      <c r="CO59" s="107">
        <f t="shared" si="45"/>
        <v>0</v>
      </c>
      <c r="CP59" s="107">
        <f t="shared" si="45"/>
        <v>0</v>
      </c>
      <c r="CQ59" s="107">
        <f t="shared" si="45"/>
        <v>0</v>
      </c>
      <c r="CR59" s="107">
        <f t="shared" si="46"/>
        <v>0</v>
      </c>
      <c r="CS59" s="107">
        <f t="shared" si="46"/>
        <v>0</v>
      </c>
      <c r="CT59" s="107">
        <f t="shared" si="46"/>
        <v>0</v>
      </c>
      <c r="CU59" s="107">
        <f t="shared" si="46"/>
        <v>0</v>
      </c>
      <c r="CV59" s="107">
        <f t="shared" si="46"/>
        <v>0</v>
      </c>
      <c r="CW59" s="107">
        <f t="shared" si="46"/>
        <v>0</v>
      </c>
      <c r="CX59" s="107">
        <f t="shared" si="46"/>
        <v>0</v>
      </c>
      <c r="CY59" s="107">
        <f t="shared" si="46"/>
        <v>0</v>
      </c>
      <c r="CZ59" s="107">
        <f t="shared" si="47"/>
        <v>0</v>
      </c>
      <c r="DA59" s="107">
        <f t="shared" si="47"/>
        <v>0</v>
      </c>
      <c r="DB59" s="107">
        <f t="shared" si="48"/>
        <v>0</v>
      </c>
      <c r="DC59" s="107">
        <f t="shared" si="48"/>
        <v>7</v>
      </c>
      <c r="DD59" s="107">
        <f t="shared" si="49"/>
        <v>7</v>
      </c>
      <c r="DE59" s="107">
        <f t="shared" si="49"/>
        <v>0</v>
      </c>
      <c r="DF59" s="107">
        <f t="shared" si="49"/>
        <v>0</v>
      </c>
      <c r="DG59" s="107">
        <f t="shared" si="49"/>
        <v>0</v>
      </c>
      <c r="DH59" s="107">
        <f t="shared" si="49"/>
        <v>0</v>
      </c>
      <c r="DI59" s="107">
        <f t="shared" si="49"/>
        <v>0</v>
      </c>
      <c r="DJ59" s="107">
        <f t="shared" si="49"/>
        <v>0</v>
      </c>
      <c r="DK59" s="107">
        <f t="shared" si="49"/>
        <v>0</v>
      </c>
      <c r="DL59" s="107">
        <f t="shared" si="49"/>
        <v>0</v>
      </c>
      <c r="DM59" s="107">
        <f t="shared" si="49"/>
        <v>0</v>
      </c>
      <c r="DN59" s="107">
        <f t="shared" si="50"/>
        <v>0</v>
      </c>
      <c r="DO59" s="107">
        <f t="shared" si="50"/>
        <v>0</v>
      </c>
      <c r="DP59" s="107">
        <f t="shared" si="50"/>
        <v>0</v>
      </c>
      <c r="DQ59" s="107">
        <f t="shared" si="50"/>
        <v>8</v>
      </c>
      <c r="DR59" s="107">
        <f t="shared" si="50"/>
        <v>9</v>
      </c>
      <c r="DS59" s="107">
        <f t="shared" si="50"/>
        <v>9</v>
      </c>
      <c r="DT59" s="107">
        <f t="shared" si="50"/>
        <v>8</v>
      </c>
      <c r="DU59" s="107">
        <f t="shared" si="50"/>
        <v>8</v>
      </c>
      <c r="DV59" s="107">
        <f t="shared" si="50"/>
        <v>0</v>
      </c>
      <c r="DW59" s="107">
        <f t="shared" si="50"/>
        <v>0</v>
      </c>
      <c r="DX59" s="107">
        <f t="shared" si="50"/>
        <v>0</v>
      </c>
      <c r="DY59" s="107">
        <f t="shared" si="50"/>
        <v>0</v>
      </c>
      <c r="DZ59" s="107">
        <f t="shared" si="50"/>
        <v>0</v>
      </c>
      <c r="EA59" s="107">
        <f t="shared" si="50"/>
        <v>0</v>
      </c>
      <c r="EB59" s="107">
        <f t="shared" si="50"/>
        <v>0</v>
      </c>
      <c r="EC59" s="107">
        <f t="shared" si="50"/>
        <v>8</v>
      </c>
      <c r="ED59" s="107">
        <f t="shared" si="50"/>
        <v>8</v>
      </c>
      <c r="EE59" s="107">
        <f t="shared" si="51"/>
        <v>8</v>
      </c>
      <c r="EF59" s="107">
        <f t="shared" si="51"/>
        <v>0</v>
      </c>
      <c r="EG59" s="107">
        <f t="shared" si="51"/>
        <v>0</v>
      </c>
      <c r="EH59" s="107">
        <f t="shared" si="51"/>
        <v>0</v>
      </c>
      <c r="EI59" s="107">
        <f t="shared" si="51"/>
        <v>0</v>
      </c>
      <c r="EJ59" s="107">
        <f t="shared" si="51"/>
        <v>0</v>
      </c>
      <c r="EK59" s="107">
        <f t="shared" si="51"/>
        <v>0</v>
      </c>
      <c r="EL59" s="107">
        <f t="shared" si="51"/>
        <v>0</v>
      </c>
      <c r="EM59" s="107">
        <f t="shared" si="51"/>
        <v>0</v>
      </c>
      <c r="EN59" s="107">
        <f t="shared" si="51"/>
        <v>0</v>
      </c>
      <c r="EO59" s="107">
        <f t="shared" si="51"/>
        <v>0</v>
      </c>
      <c r="EP59" s="107">
        <f t="shared" si="51"/>
        <v>0</v>
      </c>
      <c r="EQ59" s="107">
        <f t="shared" si="51"/>
        <v>0</v>
      </c>
      <c r="ER59" s="107">
        <f t="shared" si="51"/>
        <v>0</v>
      </c>
      <c r="ES59" s="107">
        <f t="shared" si="51"/>
        <v>0</v>
      </c>
      <c r="ET59" s="107">
        <f t="shared" si="51"/>
        <v>0</v>
      </c>
      <c r="EU59" s="107">
        <f t="shared" si="51"/>
        <v>0</v>
      </c>
      <c r="EV59" s="107">
        <f t="shared" si="51"/>
        <v>0</v>
      </c>
      <c r="EW59" s="107">
        <f t="shared" si="51"/>
        <v>0</v>
      </c>
      <c r="EX59" s="107">
        <f t="shared" si="51"/>
        <v>0</v>
      </c>
      <c r="EY59" s="107">
        <f t="shared" si="51"/>
        <v>0</v>
      </c>
      <c r="EZ59" s="107">
        <f t="shared" si="51"/>
        <v>0</v>
      </c>
      <c r="FA59" s="107">
        <f t="shared" si="51"/>
        <v>0</v>
      </c>
      <c r="FB59" s="107">
        <f t="shared" si="52"/>
        <v>0</v>
      </c>
      <c r="FC59" s="107">
        <f t="shared" si="52"/>
        <v>0</v>
      </c>
      <c r="FD59" s="107">
        <f t="shared" si="52"/>
        <v>0</v>
      </c>
      <c r="FE59" s="107">
        <f t="shared" si="52"/>
        <v>0</v>
      </c>
      <c r="FF59" s="107">
        <f t="shared" si="52"/>
        <v>0</v>
      </c>
      <c r="FG59" s="107">
        <f t="shared" si="52"/>
        <v>0</v>
      </c>
      <c r="FH59" s="107">
        <f t="shared" si="52"/>
        <v>0</v>
      </c>
      <c r="FI59" s="107">
        <f t="shared" si="52"/>
        <v>0</v>
      </c>
      <c r="FJ59" s="107">
        <f t="shared" si="52"/>
        <v>0</v>
      </c>
      <c r="FK59" s="107">
        <f t="shared" si="52"/>
        <v>0</v>
      </c>
      <c r="FL59" s="107">
        <f t="shared" si="52"/>
        <v>0</v>
      </c>
      <c r="FM59" s="107">
        <f t="shared" si="52"/>
        <v>0</v>
      </c>
      <c r="FN59" s="107">
        <f t="shared" si="52"/>
        <v>0</v>
      </c>
      <c r="FO59" s="107">
        <f t="shared" si="52"/>
        <v>0</v>
      </c>
      <c r="FP59" s="107">
        <f t="shared" si="52"/>
        <v>0</v>
      </c>
      <c r="FQ59" s="107">
        <f t="shared" si="52"/>
        <v>0</v>
      </c>
      <c r="FR59" s="107">
        <f t="shared" si="52"/>
        <v>0</v>
      </c>
      <c r="FS59" s="107">
        <f t="shared" si="52"/>
        <v>0</v>
      </c>
      <c r="FT59" s="107">
        <f t="shared" si="52"/>
        <v>0</v>
      </c>
      <c r="FU59" s="107">
        <f t="shared" si="52"/>
        <v>0</v>
      </c>
      <c r="FV59" s="107">
        <f t="shared" si="52"/>
        <v>0</v>
      </c>
      <c r="FW59" s="107">
        <f t="shared" si="52"/>
        <v>0</v>
      </c>
      <c r="FX59" s="107">
        <f t="shared" si="52"/>
        <v>0</v>
      </c>
      <c r="FY59" s="107">
        <f t="shared" si="52"/>
        <v>0</v>
      </c>
      <c r="FZ59" s="107">
        <f t="shared" si="52"/>
        <v>0</v>
      </c>
      <c r="GA59" s="107">
        <f t="shared" si="52"/>
        <v>0</v>
      </c>
      <c r="GB59" s="107">
        <f t="shared" si="52"/>
        <v>9</v>
      </c>
      <c r="GC59" s="107">
        <f t="shared" si="52"/>
        <v>9</v>
      </c>
      <c r="GD59" s="107">
        <f t="shared" si="52"/>
        <v>0</v>
      </c>
      <c r="GE59" s="107">
        <f t="shared" si="52"/>
        <v>0</v>
      </c>
      <c r="GF59" s="107">
        <f t="shared" si="53"/>
        <v>0</v>
      </c>
      <c r="GG59" s="107">
        <f t="shared" si="53"/>
        <v>0</v>
      </c>
      <c r="GH59" s="107">
        <f t="shared" si="53"/>
        <v>0</v>
      </c>
      <c r="GI59" s="107">
        <f t="shared" si="53"/>
        <v>0</v>
      </c>
      <c r="GJ59" s="107">
        <f t="shared" si="53"/>
        <v>0</v>
      </c>
      <c r="GK59" s="107">
        <f t="shared" si="53"/>
        <v>0</v>
      </c>
      <c r="GL59" s="107">
        <f t="shared" si="53"/>
        <v>0</v>
      </c>
      <c r="GM59" s="107">
        <f t="shared" si="53"/>
        <v>0</v>
      </c>
      <c r="GN59" s="107">
        <f t="shared" si="53"/>
        <v>0</v>
      </c>
      <c r="GO59" s="107">
        <f t="shared" si="53"/>
        <v>0</v>
      </c>
      <c r="GP59" s="107">
        <f t="shared" si="53"/>
        <v>0</v>
      </c>
      <c r="GQ59" s="107">
        <f t="shared" si="53"/>
        <v>0</v>
      </c>
      <c r="GR59" s="107">
        <f t="shared" si="53"/>
        <v>0</v>
      </c>
      <c r="GS59" s="107">
        <f t="shared" si="53"/>
        <v>0</v>
      </c>
      <c r="GT59" s="107">
        <f t="shared" si="53"/>
        <v>0</v>
      </c>
      <c r="GU59" s="107">
        <f t="shared" si="53"/>
        <v>0</v>
      </c>
      <c r="GV59" s="107">
        <f t="shared" si="53"/>
        <v>0</v>
      </c>
      <c r="GW59" s="107">
        <f t="shared" si="53"/>
        <v>0</v>
      </c>
      <c r="GX59" s="107">
        <f t="shared" si="53"/>
        <v>0</v>
      </c>
      <c r="GY59" s="107">
        <f t="shared" si="53"/>
        <v>0</v>
      </c>
      <c r="GZ59" s="107">
        <f t="shared" si="53"/>
        <v>0</v>
      </c>
      <c r="HA59" s="107">
        <f t="shared" si="25"/>
        <v>0</v>
      </c>
      <c r="HB59" s="107">
        <f t="shared" si="25"/>
        <v>0</v>
      </c>
      <c r="HC59" s="107">
        <f t="shared" si="25"/>
        <v>0</v>
      </c>
      <c r="HD59" s="107">
        <f t="shared" si="25"/>
        <v>0</v>
      </c>
      <c r="HE59" s="107">
        <f t="shared" si="25"/>
        <v>0</v>
      </c>
      <c r="HF59" s="107">
        <f t="shared" si="25"/>
        <v>0</v>
      </c>
      <c r="HG59" s="107">
        <f t="shared" si="25"/>
        <v>0</v>
      </c>
      <c r="HH59" s="107">
        <f t="shared" si="25"/>
        <v>0</v>
      </c>
      <c r="HI59" s="107">
        <f t="shared" si="25"/>
        <v>0</v>
      </c>
      <c r="HJ59" s="107">
        <f t="shared" si="25"/>
        <v>0</v>
      </c>
      <c r="HK59" s="107">
        <f t="shared" si="25"/>
        <v>0</v>
      </c>
      <c r="HL59" s="107">
        <f t="shared" si="25"/>
        <v>0</v>
      </c>
      <c r="HM59" s="107">
        <f t="shared" si="25"/>
        <v>0</v>
      </c>
      <c r="HN59" s="107">
        <f t="shared" si="25"/>
        <v>0</v>
      </c>
      <c r="HO59" s="107">
        <f t="shared" si="25"/>
        <v>0</v>
      </c>
      <c r="HP59" s="107">
        <f t="shared" si="25"/>
        <v>0</v>
      </c>
      <c r="HQ59" s="107">
        <f t="shared" si="57"/>
        <v>0</v>
      </c>
      <c r="HR59" s="107">
        <f t="shared" si="57"/>
        <v>0</v>
      </c>
      <c r="HS59" s="107">
        <f t="shared" si="57"/>
        <v>0</v>
      </c>
      <c r="HT59" s="107">
        <f t="shared" si="57"/>
        <v>0</v>
      </c>
      <c r="HU59" s="107">
        <f t="shared" si="57"/>
        <v>0</v>
      </c>
      <c r="HV59" s="107">
        <f t="shared" si="57"/>
        <v>0</v>
      </c>
      <c r="HW59" s="107">
        <f t="shared" si="57"/>
        <v>0</v>
      </c>
      <c r="HX59" s="107">
        <f t="shared" si="26"/>
        <v>0</v>
      </c>
      <c r="HY59" s="107">
        <f t="shared" si="26"/>
        <v>0</v>
      </c>
      <c r="HZ59" s="107">
        <f t="shared" si="26"/>
        <v>0</v>
      </c>
      <c r="IA59" s="107">
        <f t="shared" si="26"/>
        <v>0</v>
      </c>
      <c r="IB59" s="107">
        <f t="shared" si="26"/>
        <v>0</v>
      </c>
    </row>
    <row r="60" spans="1:236" ht="15" customHeight="1" x14ac:dyDescent="0.25">
      <c r="E60" s="91">
        <v>-2E-3</v>
      </c>
      <c r="F60" s="2">
        <f t="shared" si="37"/>
        <v>0</v>
      </c>
      <c r="G60" s="2">
        <f t="shared" si="37"/>
        <v>0</v>
      </c>
      <c r="H60" s="2">
        <f t="shared" si="37"/>
        <v>0</v>
      </c>
      <c r="I60" s="2">
        <f t="shared" si="37"/>
        <v>0</v>
      </c>
      <c r="J60" s="2">
        <f t="shared" si="37"/>
        <v>0</v>
      </c>
      <c r="K60" s="2">
        <f t="shared" si="37"/>
        <v>0</v>
      </c>
      <c r="L60" s="2">
        <f t="shared" si="37"/>
        <v>0</v>
      </c>
      <c r="M60" s="2">
        <f t="shared" si="37"/>
        <v>0</v>
      </c>
      <c r="N60" s="2">
        <f t="shared" si="37"/>
        <v>0</v>
      </c>
      <c r="O60" s="2">
        <f t="shared" si="37"/>
        <v>0</v>
      </c>
      <c r="P60" s="2">
        <f t="shared" si="38"/>
        <v>0</v>
      </c>
      <c r="Q60" s="2">
        <f t="shared" si="38"/>
        <v>0</v>
      </c>
      <c r="R60" s="2">
        <f t="shared" si="38"/>
        <v>0</v>
      </c>
      <c r="S60" s="2">
        <f t="shared" si="38"/>
        <v>0</v>
      </c>
      <c r="T60" s="2">
        <f t="shared" si="38"/>
        <v>0</v>
      </c>
      <c r="U60" s="2">
        <f t="shared" si="38"/>
        <v>0</v>
      </c>
      <c r="V60" s="2">
        <f t="shared" si="38"/>
        <v>0</v>
      </c>
      <c r="W60" s="2">
        <f t="shared" si="38"/>
        <v>0</v>
      </c>
      <c r="X60" s="2">
        <f t="shared" si="38"/>
        <v>0</v>
      </c>
      <c r="Y60" s="2">
        <f t="shared" si="38"/>
        <v>0</v>
      </c>
      <c r="Z60" s="2">
        <f t="shared" si="39"/>
        <v>0</v>
      </c>
      <c r="AA60" s="2">
        <f t="shared" si="39"/>
        <v>0</v>
      </c>
      <c r="AB60" s="2">
        <f t="shared" si="39"/>
        <v>0</v>
      </c>
      <c r="AC60" s="2">
        <f t="shared" si="39"/>
        <v>0</v>
      </c>
      <c r="AD60" s="2">
        <f t="shared" si="39"/>
        <v>0</v>
      </c>
      <c r="AE60" s="2">
        <f t="shared" si="39"/>
        <v>0</v>
      </c>
      <c r="AF60" s="2">
        <f t="shared" si="39"/>
        <v>0</v>
      </c>
      <c r="AG60" s="2">
        <f t="shared" si="39"/>
        <v>0</v>
      </c>
      <c r="AH60" s="2">
        <f t="shared" si="39"/>
        <v>0</v>
      </c>
      <c r="AI60" s="2">
        <f t="shared" si="39"/>
        <v>0</v>
      </c>
      <c r="AJ60" s="2">
        <f t="shared" si="40"/>
        <v>0</v>
      </c>
      <c r="AK60" s="2">
        <f t="shared" si="40"/>
        <v>0</v>
      </c>
      <c r="AL60" s="2">
        <f t="shared" si="40"/>
        <v>0</v>
      </c>
      <c r="AM60" s="2">
        <f t="shared" si="40"/>
        <v>0</v>
      </c>
      <c r="AN60" s="2">
        <f t="shared" si="40"/>
        <v>0</v>
      </c>
      <c r="AO60" s="2">
        <f t="shared" si="40"/>
        <v>0</v>
      </c>
      <c r="AP60" s="2">
        <f t="shared" si="40"/>
        <v>0</v>
      </c>
      <c r="AQ60" s="2">
        <f t="shared" si="40"/>
        <v>0</v>
      </c>
      <c r="AR60" s="2">
        <f t="shared" si="40"/>
        <v>0</v>
      </c>
      <c r="AS60" s="2">
        <f t="shared" si="40"/>
        <v>0</v>
      </c>
      <c r="AT60" s="2">
        <f t="shared" si="41"/>
        <v>0</v>
      </c>
      <c r="AU60" s="2">
        <f t="shared" si="41"/>
        <v>0</v>
      </c>
      <c r="AV60" s="2">
        <f t="shared" si="41"/>
        <v>0</v>
      </c>
      <c r="AW60" s="2">
        <f t="shared" si="41"/>
        <v>0</v>
      </c>
      <c r="AX60" s="2">
        <f t="shared" si="41"/>
        <v>0</v>
      </c>
      <c r="AY60" s="2">
        <f t="shared" si="41"/>
        <v>0</v>
      </c>
      <c r="AZ60" s="2">
        <f t="shared" si="41"/>
        <v>0</v>
      </c>
      <c r="BA60" s="2">
        <f t="shared" si="41"/>
        <v>0</v>
      </c>
      <c r="BB60" s="2">
        <f t="shared" si="41"/>
        <v>0</v>
      </c>
      <c r="BC60" s="2">
        <f t="shared" si="41"/>
        <v>0</v>
      </c>
      <c r="BD60" s="2">
        <f t="shared" si="42"/>
        <v>0</v>
      </c>
      <c r="BE60" s="2">
        <f t="shared" si="42"/>
        <v>0</v>
      </c>
      <c r="BF60" s="2">
        <f t="shared" si="42"/>
        <v>0</v>
      </c>
      <c r="BG60" s="2">
        <f t="shared" si="42"/>
        <v>0</v>
      </c>
      <c r="BH60" s="2">
        <f t="shared" si="42"/>
        <v>0</v>
      </c>
      <c r="BI60" s="2">
        <f t="shared" si="42"/>
        <v>0</v>
      </c>
      <c r="BJ60" s="2">
        <f t="shared" si="42"/>
        <v>0</v>
      </c>
      <c r="BK60" s="2">
        <f t="shared" si="42"/>
        <v>0</v>
      </c>
      <c r="BL60" s="2">
        <f t="shared" si="42"/>
        <v>0</v>
      </c>
      <c r="BM60" s="2">
        <f t="shared" si="42"/>
        <v>0</v>
      </c>
      <c r="BN60" s="2">
        <f t="shared" si="43"/>
        <v>0</v>
      </c>
      <c r="BO60" s="2">
        <f t="shared" si="43"/>
        <v>0</v>
      </c>
      <c r="BP60" s="2">
        <f t="shared" si="43"/>
        <v>0</v>
      </c>
      <c r="BQ60" s="2">
        <f t="shared" si="43"/>
        <v>0</v>
      </c>
      <c r="BR60" s="2">
        <f t="shared" si="43"/>
        <v>0</v>
      </c>
      <c r="BS60" s="2">
        <f t="shared" si="43"/>
        <v>0</v>
      </c>
      <c r="BT60" s="2">
        <f t="shared" si="43"/>
        <v>0</v>
      </c>
      <c r="BU60" s="2">
        <f t="shared" si="43"/>
        <v>0</v>
      </c>
      <c r="BV60" s="2">
        <f t="shared" si="43"/>
        <v>0</v>
      </c>
      <c r="BW60" s="2">
        <f t="shared" si="43"/>
        <v>0</v>
      </c>
      <c r="BX60" s="2">
        <f t="shared" si="44"/>
        <v>0</v>
      </c>
      <c r="BY60" s="2">
        <f t="shared" si="44"/>
        <v>0</v>
      </c>
      <c r="BZ60" s="2">
        <f t="shared" si="44"/>
        <v>0</v>
      </c>
      <c r="CA60" s="2">
        <f t="shared" si="44"/>
        <v>0</v>
      </c>
      <c r="CB60" s="2">
        <f t="shared" si="44"/>
        <v>0</v>
      </c>
      <c r="CC60" s="2">
        <f t="shared" si="44"/>
        <v>0</v>
      </c>
      <c r="CD60" s="2">
        <f t="shared" si="44"/>
        <v>0</v>
      </c>
      <c r="CE60" s="2">
        <f t="shared" si="44"/>
        <v>0</v>
      </c>
      <c r="CF60" s="107">
        <f t="shared" si="44"/>
        <v>0</v>
      </c>
      <c r="CG60" s="107">
        <f t="shared" si="44"/>
        <v>0</v>
      </c>
      <c r="CH60" s="107">
        <f t="shared" si="45"/>
        <v>0</v>
      </c>
      <c r="CI60" s="107">
        <f t="shared" si="45"/>
        <v>0</v>
      </c>
      <c r="CJ60" s="107">
        <f t="shared" si="45"/>
        <v>0</v>
      </c>
      <c r="CK60" s="107">
        <f t="shared" si="45"/>
        <v>0</v>
      </c>
      <c r="CL60" s="107">
        <f t="shared" si="45"/>
        <v>0</v>
      </c>
      <c r="CM60" s="107">
        <f t="shared" si="45"/>
        <v>0</v>
      </c>
      <c r="CN60" s="107">
        <f t="shared" si="45"/>
        <v>0</v>
      </c>
      <c r="CO60" s="107">
        <f t="shared" si="45"/>
        <v>0</v>
      </c>
      <c r="CP60" s="107">
        <f t="shared" si="45"/>
        <v>0</v>
      </c>
      <c r="CQ60" s="107">
        <f t="shared" si="45"/>
        <v>0</v>
      </c>
      <c r="CR60" s="107">
        <f t="shared" si="46"/>
        <v>0</v>
      </c>
      <c r="CS60" s="107">
        <f t="shared" si="46"/>
        <v>0</v>
      </c>
      <c r="CT60" s="107">
        <f t="shared" si="46"/>
        <v>0</v>
      </c>
      <c r="CU60" s="107">
        <f t="shared" si="46"/>
        <v>0</v>
      </c>
      <c r="CV60" s="107">
        <f t="shared" si="46"/>
        <v>0</v>
      </c>
      <c r="CW60" s="107">
        <f t="shared" si="46"/>
        <v>0</v>
      </c>
      <c r="CX60" s="107">
        <f t="shared" si="46"/>
        <v>5</v>
      </c>
      <c r="CY60" s="107">
        <f t="shared" si="46"/>
        <v>6</v>
      </c>
      <c r="CZ60" s="107">
        <f t="shared" si="47"/>
        <v>8</v>
      </c>
      <c r="DA60" s="107">
        <f t="shared" si="47"/>
        <v>7</v>
      </c>
      <c r="DB60" s="107">
        <f t="shared" si="48"/>
        <v>7</v>
      </c>
      <c r="DC60" s="107">
        <f t="shared" si="48"/>
        <v>0</v>
      </c>
      <c r="DD60" s="107">
        <f t="shared" si="49"/>
        <v>0</v>
      </c>
      <c r="DE60" s="107">
        <f t="shared" si="49"/>
        <v>0</v>
      </c>
      <c r="DF60" s="107">
        <f t="shared" si="49"/>
        <v>0</v>
      </c>
      <c r="DG60" s="107">
        <f t="shared" si="49"/>
        <v>0</v>
      </c>
      <c r="DH60" s="107">
        <f t="shared" si="49"/>
        <v>0</v>
      </c>
      <c r="DI60" s="107">
        <f t="shared" si="49"/>
        <v>8</v>
      </c>
      <c r="DJ60" s="107">
        <f t="shared" si="49"/>
        <v>0</v>
      </c>
      <c r="DK60" s="107">
        <f t="shared" si="49"/>
        <v>0</v>
      </c>
      <c r="DL60" s="107">
        <f t="shared" si="49"/>
        <v>0</v>
      </c>
      <c r="DM60" s="107">
        <f t="shared" si="49"/>
        <v>0</v>
      </c>
      <c r="DN60" s="107">
        <f t="shared" si="50"/>
        <v>0</v>
      </c>
      <c r="DO60" s="107">
        <f t="shared" si="50"/>
        <v>0</v>
      </c>
      <c r="DP60" s="107">
        <f t="shared" si="50"/>
        <v>0</v>
      </c>
      <c r="DQ60" s="107">
        <f t="shared" si="50"/>
        <v>0</v>
      </c>
      <c r="DR60" s="107">
        <f t="shared" si="50"/>
        <v>0</v>
      </c>
      <c r="DS60" s="107">
        <f t="shared" si="50"/>
        <v>0</v>
      </c>
      <c r="DT60" s="107">
        <f t="shared" si="50"/>
        <v>0</v>
      </c>
      <c r="DU60" s="107">
        <f t="shared" si="50"/>
        <v>0</v>
      </c>
      <c r="DV60" s="107">
        <f t="shared" si="50"/>
        <v>0</v>
      </c>
      <c r="DW60" s="107">
        <f t="shared" si="50"/>
        <v>0</v>
      </c>
      <c r="DX60" s="107">
        <f t="shared" si="50"/>
        <v>0</v>
      </c>
      <c r="DY60" s="107">
        <f t="shared" si="50"/>
        <v>0</v>
      </c>
      <c r="DZ60" s="107">
        <f t="shared" si="50"/>
        <v>0</v>
      </c>
      <c r="EA60" s="107">
        <f t="shared" si="50"/>
        <v>0</v>
      </c>
      <c r="EB60" s="107">
        <f t="shared" si="50"/>
        <v>0</v>
      </c>
      <c r="EC60" s="107">
        <f t="shared" si="50"/>
        <v>0</v>
      </c>
      <c r="ED60" s="107">
        <f t="shared" si="50"/>
        <v>0</v>
      </c>
      <c r="EE60" s="107">
        <f t="shared" si="51"/>
        <v>0</v>
      </c>
      <c r="EF60" s="107">
        <f t="shared" si="51"/>
        <v>0</v>
      </c>
      <c r="EG60" s="107">
        <f t="shared" si="51"/>
        <v>0</v>
      </c>
      <c r="EH60" s="107">
        <f t="shared" si="51"/>
        <v>0</v>
      </c>
      <c r="EI60" s="107">
        <f t="shared" si="51"/>
        <v>0</v>
      </c>
      <c r="EJ60" s="107">
        <f t="shared" si="51"/>
        <v>0</v>
      </c>
      <c r="EK60" s="107">
        <f t="shared" si="51"/>
        <v>0</v>
      </c>
      <c r="EL60" s="107">
        <f t="shared" si="51"/>
        <v>0</v>
      </c>
      <c r="EM60" s="107">
        <f t="shared" si="51"/>
        <v>0</v>
      </c>
      <c r="EN60" s="107">
        <f t="shared" si="51"/>
        <v>0</v>
      </c>
      <c r="EO60" s="107">
        <f t="shared" si="51"/>
        <v>0</v>
      </c>
      <c r="EP60" s="107">
        <f t="shared" si="51"/>
        <v>0</v>
      </c>
      <c r="EQ60" s="107">
        <f t="shared" si="51"/>
        <v>0</v>
      </c>
      <c r="ER60" s="107">
        <f t="shared" si="51"/>
        <v>0</v>
      </c>
      <c r="ES60" s="107">
        <f t="shared" si="51"/>
        <v>0</v>
      </c>
      <c r="ET60" s="107">
        <f t="shared" si="51"/>
        <v>0</v>
      </c>
      <c r="EU60" s="107">
        <f t="shared" si="51"/>
        <v>0</v>
      </c>
      <c r="EV60" s="107">
        <f t="shared" si="51"/>
        <v>0</v>
      </c>
      <c r="EW60" s="107">
        <f t="shared" si="51"/>
        <v>0</v>
      </c>
      <c r="EX60" s="107">
        <f t="shared" si="51"/>
        <v>0</v>
      </c>
      <c r="EY60" s="107">
        <f t="shared" si="51"/>
        <v>0</v>
      </c>
      <c r="EZ60" s="107">
        <f t="shared" si="51"/>
        <v>0</v>
      </c>
      <c r="FA60" s="107">
        <f t="shared" si="51"/>
        <v>0</v>
      </c>
      <c r="FB60" s="107">
        <f t="shared" si="52"/>
        <v>0</v>
      </c>
      <c r="FC60" s="107">
        <f t="shared" si="52"/>
        <v>0</v>
      </c>
      <c r="FD60" s="107">
        <f t="shared" si="52"/>
        <v>0</v>
      </c>
      <c r="FE60" s="107">
        <f t="shared" si="52"/>
        <v>0</v>
      </c>
      <c r="FF60" s="107">
        <f t="shared" si="52"/>
        <v>0</v>
      </c>
      <c r="FG60" s="107">
        <f t="shared" si="52"/>
        <v>0</v>
      </c>
      <c r="FH60" s="107">
        <f t="shared" si="52"/>
        <v>0</v>
      </c>
      <c r="FI60" s="107">
        <f t="shared" si="52"/>
        <v>0</v>
      </c>
      <c r="FJ60" s="107">
        <f t="shared" si="52"/>
        <v>0</v>
      </c>
      <c r="FK60" s="107">
        <f t="shared" si="52"/>
        <v>0</v>
      </c>
      <c r="FL60" s="107">
        <f t="shared" si="52"/>
        <v>0</v>
      </c>
      <c r="FM60" s="107">
        <f t="shared" si="52"/>
        <v>0</v>
      </c>
      <c r="FN60" s="107">
        <f t="shared" si="52"/>
        <v>0</v>
      </c>
      <c r="FO60" s="107">
        <f t="shared" si="52"/>
        <v>0</v>
      </c>
      <c r="FP60" s="107">
        <f t="shared" si="52"/>
        <v>0</v>
      </c>
      <c r="FQ60" s="107">
        <f t="shared" si="52"/>
        <v>0</v>
      </c>
      <c r="FR60" s="107">
        <f t="shared" si="52"/>
        <v>0</v>
      </c>
      <c r="FS60" s="107">
        <f t="shared" si="52"/>
        <v>0</v>
      </c>
      <c r="FT60" s="107">
        <f t="shared" si="52"/>
        <v>0</v>
      </c>
      <c r="FU60" s="107">
        <f t="shared" si="52"/>
        <v>0</v>
      </c>
      <c r="FV60" s="107">
        <f t="shared" si="52"/>
        <v>0</v>
      </c>
      <c r="FW60" s="107">
        <f t="shared" si="52"/>
        <v>0</v>
      </c>
      <c r="FX60" s="107">
        <f t="shared" si="52"/>
        <v>0</v>
      </c>
      <c r="FY60" s="107">
        <f t="shared" si="52"/>
        <v>0</v>
      </c>
      <c r="FZ60" s="107">
        <f t="shared" si="52"/>
        <v>0</v>
      </c>
      <c r="GA60" s="107">
        <f t="shared" si="52"/>
        <v>0</v>
      </c>
      <c r="GB60" s="107">
        <f t="shared" si="52"/>
        <v>0</v>
      </c>
      <c r="GC60" s="107">
        <f t="shared" si="52"/>
        <v>0</v>
      </c>
      <c r="GD60" s="107">
        <f t="shared" si="52"/>
        <v>0</v>
      </c>
      <c r="GE60" s="107">
        <f t="shared" si="52"/>
        <v>0</v>
      </c>
      <c r="GF60" s="107">
        <f t="shared" si="53"/>
        <v>0</v>
      </c>
      <c r="GG60" s="107">
        <f t="shared" si="53"/>
        <v>0</v>
      </c>
      <c r="GH60" s="107">
        <f t="shared" si="53"/>
        <v>0</v>
      </c>
      <c r="GI60" s="107">
        <f t="shared" si="53"/>
        <v>0</v>
      </c>
      <c r="GJ60" s="107">
        <f t="shared" si="53"/>
        <v>0</v>
      </c>
      <c r="GK60" s="107">
        <f t="shared" si="53"/>
        <v>0</v>
      </c>
      <c r="GL60" s="107">
        <f t="shared" si="53"/>
        <v>0</v>
      </c>
      <c r="GM60" s="107">
        <f t="shared" si="53"/>
        <v>0</v>
      </c>
      <c r="GN60" s="107">
        <f t="shared" si="53"/>
        <v>0</v>
      </c>
      <c r="GO60" s="107">
        <f t="shared" si="53"/>
        <v>0</v>
      </c>
      <c r="GP60" s="107">
        <f t="shared" si="53"/>
        <v>0</v>
      </c>
      <c r="GQ60" s="107">
        <f t="shared" si="53"/>
        <v>0</v>
      </c>
      <c r="GR60" s="107">
        <f t="shared" si="53"/>
        <v>0</v>
      </c>
      <c r="GS60" s="107">
        <f t="shared" si="53"/>
        <v>0</v>
      </c>
      <c r="GT60" s="107">
        <f t="shared" si="53"/>
        <v>0</v>
      </c>
      <c r="GU60" s="107">
        <f t="shared" si="53"/>
        <v>0</v>
      </c>
      <c r="GV60" s="107">
        <f t="shared" si="53"/>
        <v>0</v>
      </c>
      <c r="GW60" s="107">
        <f t="shared" si="53"/>
        <v>0</v>
      </c>
      <c r="GX60" s="107">
        <f t="shared" si="53"/>
        <v>0</v>
      </c>
      <c r="GY60" s="107">
        <f t="shared" ref="GX60:HW64" si="63">COUNTIF(GY$6:GY$39,$E60)</f>
        <v>0</v>
      </c>
      <c r="GZ60" s="107">
        <f t="shared" si="63"/>
        <v>0</v>
      </c>
      <c r="HA60" s="107">
        <f t="shared" si="63"/>
        <v>0</v>
      </c>
      <c r="HB60" s="107">
        <f t="shared" si="63"/>
        <v>0</v>
      </c>
      <c r="HC60" s="107">
        <f t="shared" si="63"/>
        <v>0</v>
      </c>
      <c r="HD60" s="107">
        <f t="shared" si="63"/>
        <v>0</v>
      </c>
      <c r="HE60" s="107">
        <f t="shared" si="63"/>
        <v>0</v>
      </c>
      <c r="HF60" s="107">
        <f t="shared" si="63"/>
        <v>0</v>
      </c>
      <c r="HG60" s="107">
        <f t="shared" si="25"/>
        <v>0</v>
      </c>
      <c r="HH60" s="107">
        <f t="shared" si="25"/>
        <v>0</v>
      </c>
      <c r="HI60" s="107">
        <f t="shared" si="25"/>
        <v>0</v>
      </c>
      <c r="HJ60" s="107">
        <f t="shared" si="25"/>
        <v>0</v>
      </c>
      <c r="HK60" s="107">
        <f t="shared" si="25"/>
        <v>0</v>
      </c>
      <c r="HL60" s="107">
        <f t="shared" si="25"/>
        <v>0</v>
      </c>
      <c r="HM60" s="107">
        <f t="shared" si="25"/>
        <v>0</v>
      </c>
      <c r="HN60" s="107">
        <f t="shared" si="25"/>
        <v>0</v>
      </c>
      <c r="HO60" s="107">
        <f t="shared" si="25"/>
        <v>0</v>
      </c>
      <c r="HP60" s="107">
        <f t="shared" si="25"/>
        <v>0</v>
      </c>
      <c r="HQ60" s="107">
        <f t="shared" si="57"/>
        <v>0</v>
      </c>
      <c r="HR60" s="107">
        <f t="shared" si="57"/>
        <v>0</v>
      </c>
      <c r="HS60" s="107">
        <f t="shared" si="57"/>
        <v>0</v>
      </c>
      <c r="HT60" s="107">
        <f t="shared" si="57"/>
        <v>0</v>
      </c>
      <c r="HU60" s="107">
        <f t="shared" si="57"/>
        <v>0</v>
      </c>
      <c r="HV60" s="107">
        <f t="shared" si="57"/>
        <v>0</v>
      </c>
      <c r="HW60" s="107">
        <f t="shared" si="57"/>
        <v>0</v>
      </c>
      <c r="HX60" s="107">
        <f t="shared" si="26"/>
        <v>0</v>
      </c>
      <c r="HY60" s="107">
        <f t="shared" si="26"/>
        <v>0</v>
      </c>
      <c r="HZ60" s="107">
        <f t="shared" si="26"/>
        <v>0</v>
      </c>
      <c r="IA60" s="107">
        <f t="shared" si="26"/>
        <v>0</v>
      </c>
      <c r="IB60" s="107">
        <f t="shared" si="26"/>
        <v>0</v>
      </c>
    </row>
    <row r="61" spans="1:236" ht="15" customHeight="1" x14ac:dyDescent="0.25">
      <c r="E61" s="91">
        <v>-2.5000000000000001E-3</v>
      </c>
      <c r="F61" s="2">
        <f t="shared" si="37"/>
        <v>0</v>
      </c>
      <c r="G61" s="2">
        <f t="shared" si="37"/>
        <v>0</v>
      </c>
      <c r="H61" s="2">
        <f t="shared" si="37"/>
        <v>0</v>
      </c>
      <c r="I61" s="2">
        <f t="shared" si="37"/>
        <v>0</v>
      </c>
      <c r="J61" s="2">
        <f t="shared" si="37"/>
        <v>0</v>
      </c>
      <c r="K61" s="2">
        <f t="shared" si="37"/>
        <v>0</v>
      </c>
      <c r="L61" s="2">
        <f t="shared" si="37"/>
        <v>0</v>
      </c>
      <c r="M61" s="2">
        <f t="shared" si="37"/>
        <v>0</v>
      </c>
      <c r="N61" s="2">
        <f t="shared" si="37"/>
        <v>0</v>
      </c>
      <c r="O61" s="2">
        <f t="shared" si="37"/>
        <v>0</v>
      </c>
      <c r="P61" s="2">
        <f t="shared" si="38"/>
        <v>0</v>
      </c>
      <c r="Q61" s="2">
        <f t="shared" si="38"/>
        <v>0</v>
      </c>
      <c r="R61" s="2">
        <f t="shared" si="38"/>
        <v>0</v>
      </c>
      <c r="S61" s="2">
        <f t="shared" si="38"/>
        <v>0</v>
      </c>
      <c r="T61" s="2">
        <f t="shared" si="38"/>
        <v>0</v>
      </c>
      <c r="U61" s="2">
        <f t="shared" si="38"/>
        <v>0</v>
      </c>
      <c r="V61" s="2">
        <f t="shared" si="38"/>
        <v>0</v>
      </c>
      <c r="W61" s="2">
        <f t="shared" si="38"/>
        <v>0</v>
      </c>
      <c r="X61" s="2">
        <f t="shared" si="38"/>
        <v>1</v>
      </c>
      <c r="Y61" s="2">
        <f t="shared" si="38"/>
        <v>5</v>
      </c>
      <c r="Z61" s="2">
        <f t="shared" si="39"/>
        <v>9</v>
      </c>
      <c r="AA61" s="2">
        <f t="shared" si="39"/>
        <v>1</v>
      </c>
      <c r="AB61" s="2">
        <f t="shared" si="39"/>
        <v>5</v>
      </c>
      <c r="AC61" s="2">
        <f t="shared" si="39"/>
        <v>8</v>
      </c>
      <c r="AD61" s="2">
        <f t="shared" si="39"/>
        <v>6</v>
      </c>
      <c r="AE61" s="2">
        <f t="shared" si="39"/>
        <v>3</v>
      </c>
      <c r="AF61" s="2">
        <f t="shared" si="39"/>
        <v>1</v>
      </c>
      <c r="AG61" s="2">
        <f t="shared" si="39"/>
        <v>0</v>
      </c>
      <c r="AH61" s="2">
        <f t="shared" si="39"/>
        <v>0</v>
      </c>
      <c r="AI61" s="2">
        <f t="shared" si="39"/>
        <v>0</v>
      </c>
      <c r="AJ61" s="2">
        <f t="shared" si="40"/>
        <v>0</v>
      </c>
      <c r="AK61" s="2">
        <f t="shared" si="40"/>
        <v>1</v>
      </c>
      <c r="AL61" s="2">
        <f t="shared" si="40"/>
        <v>0</v>
      </c>
      <c r="AM61" s="2">
        <f t="shared" si="40"/>
        <v>1</v>
      </c>
      <c r="AN61" s="2">
        <f t="shared" si="40"/>
        <v>1</v>
      </c>
      <c r="AO61" s="2">
        <f t="shared" si="40"/>
        <v>1</v>
      </c>
      <c r="AP61" s="2">
        <f t="shared" si="40"/>
        <v>0</v>
      </c>
      <c r="AQ61" s="2">
        <f t="shared" si="40"/>
        <v>0</v>
      </c>
      <c r="AR61" s="2">
        <f t="shared" si="40"/>
        <v>0</v>
      </c>
      <c r="AS61" s="2">
        <f t="shared" si="40"/>
        <v>0</v>
      </c>
      <c r="AT61" s="2">
        <f t="shared" si="41"/>
        <v>0</v>
      </c>
      <c r="AU61" s="2">
        <f t="shared" si="41"/>
        <v>0</v>
      </c>
      <c r="AV61" s="2">
        <f t="shared" si="41"/>
        <v>0</v>
      </c>
      <c r="AW61" s="2">
        <f t="shared" si="41"/>
        <v>0</v>
      </c>
      <c r="AX61" s="2">
        <f t="shared" si="41"/>
        <v>0</v>
      </c>
      <c r="AY61" s="2">
        <f t="shared" si="41"/>
        <v>0</v>
      </c>
      <c r="AZ61" s="2">
        <f t="shared" si="41"/>
        <v>0</v>
      </c>
      <c r="BA61" s="2">
        <f t="shared" si="41"/>
        <v>0</v>
      </c>
      <c r="BB61" s="2">
        <f t="shared" si="41"/>
        <v>0</v>
      </c>
      <c r="BC61" s="2">
        <f t="shared" si="41"/>
        <v>0</v>
      </c>
      <c r="BD61" s="2">
        <f t="shared" si="42"/>
        <v>0</v>
      </c>
      <c r="BE61" s="2">
        <f t="shared" si="42"/>
        <v>1</v>
      </c>
      <c r="BF61" s="2">
        <f t="shared" si="42"/>
        <v>7</v>
      </c>
      <c r="BG61" s="2">
        <f t="shared" si="42"/>
        <v>6</v>
      </c>
      <c r="BH61" s="2">
        <f t="shared" si="42"/>
        <v>6</v>
      </c>
      <c r="BI61" s="2">
        <f t="shared" si="42"/>
        <v>4</v>
      </c>
      <c r="BJ61" s="2">
        <f t="shared" si="42"/>
        <v>5</v>
      </c>
      <c r="BK61" s="2">
        <f t="shared" si="42"/>
        <v>2</v>
      </c>
      <c r="BL61" s="2">
        <f t="shared" si="42"/>
        <v>1</v>
      </c>
      <c r="BM61" s="2">
        <f t="shared" si="42"/>
        <v>0</v>
      </c>
      <c r="BN61" s="2">
        <f t="shared" si="43"/>
        <v>1</v>
      </c>
      <c r="BO61" s="2">
        <f t="shared" si="43"/>
        <v>1</v>
      </c>
      <c r="BP61" s="2">
        <f t="shared" si="43"/>
        <v>1</v>
      </c>
      <c r="BQ61" s="2">
        <f t="shared" si="43"/>
        <v>0</v>
      </c>
      <c r="BR61" s="2">
        <f t="shared" si="43"/>
        <v>0</v>
      </c>
      <c r="BS61" s="2">
        <f t="shared" si="43"/>
        <v>1</v>
      </c>
      <c r="BT61" s="2">
        <f t="shared" si="43"/>
        <v>1</v>
      </c>
      <c r="BU61" s="2">
        <f t="shared" si="43"/>
        <v>0</v>
      </c>
      <c r="BV61" s="2">
        <f t="shared" si="43"/>
        <v>0</v>
      </c>
      <c r="BW61" s="2">
        <f t="shared" si="43"/>
        <v>0</v>
      </c>
      <c r="BX61" s="2">
        <f t="shared" si="44"/>
        <v>0</v>
      </c>
      <c r="BY61" s="2">
        <f t="shared" si="44"/>
        <v>0</v>
      </c>
      <c r="BZ61" s="2">
        <f t="shared" si="44"/>
        <v>0</v>
      </c>
      <c r="CA61" s="2">
        <f t="shared" si="44"/>
        <v>0</v>
      </c>
      <c r="CB61" s="2">
        <f t="shared" si="44"/>
        <v>0</v>
      </c>
      <c r="CC61" s="2">
        <f t="shared" si="44"/>
        <v>0</v>
      </c>
      <c r="CD61" s="2">
        <f t="shared" si="44"/>
        <v>0</v>
      </c>
      <c r="CE61" s="2">
        <f t="shared" si="44"/>
        <v>0</v>
      </c>
      <c r="CF61" s="107">
        <f t="shared" si="44"/>
        <v>1</v>
      </c>
      <c r="CG61" s="107">
        <f t="shared" si="44"/>
        <v>1</v>
      </c>
      <c r="CH61" s="107">
        <f t="shared" si="45"/>
        <v>1</v>
      </c>
      <c r="CI61" s="107">
        <f t="shared" si="45"/>
        <v>1</v>
      </c>
      <c r="CJ61" s="107">
        <f t="shared" si="45"/>
        <v>1</v>
      </c>
      <c r="CK61" s="107">
        <f t="shared" si="45"/>
        <v>2</v>
      </c>
      <c r="CL61" s="107">
        <f t="shared" si="45"/>
        <v>4</v>
      </c>
      <c r="CM61" s="107">
        <f t="shared" si="45"/>
        <v>4</v>
      </c>
      <c r="CN61" s="107">
        <f t="shared" si="45"/>
        <v>4</v>
      </c>
      <c r="CO61" s="107">
        <f t="shared" si="45"/>
        <v>4</v>
      </c>
      <c r="CP61" s="107">
        <f t="shared" si="45"/>
        <v>4</v>
      </c>
      <c r="CQ61" s="107">
        <f t="shared" si="45"/>
        <v>4</v>
      </c>
      <c r="CR61" s="107">
        <f t="shared" si="46"/>
        <v>4</v>
      </c>
      <c r="CS61" s="107">
        <f t="shared" si="46"/>
        <v>7</v>
      </c>
      <c r="CT61" s="107">
        <f t="shared" si="46"/>
        <v>5</v>
      </c>
      <c r="CU61" s="107">
        <f t="shared" si="46"/>
        <v>7</v>
      </c>
      <c r="CV61" s="107">
        <f t="shared" si="46"/>
        <v>7</v>
      </c>
      <c r="CW61" s="107">
        <f t="shared" si="46"/>
        <v>7</v>
      </c>
      <c r="CX61" s="107">
        <f t="shared" si="46"/>
        <v>0</v>
      </c>
      <c r="CY61" s="107">
        <f t="shared" si="46"/>
        <v>0</v>
      </c>
      <c r="CZ61" s="107">
        <f t="shared" si="47"/>
        <v>0</v>
      </c>
      <c r="DA61" s="107">
        <f t="shared" si="47"/>
        <v>0</v>
      </c>
      <c r="DB61" s="107">
        <f t="shared" si="48"/>
        <v>0</v>
      </c>
      <c r="DC61" s="107">
        <f t="shared" si="48"/>
        <v>0</v>
      </c>
      <c r="DD61" s="107">
        <f t="shared" si="49"/>
        <v>0</v>
      </c>
      <c r="DE61" s="107">
        <f t="shared" si="49"/>
        <v>0</v>
      </c>
      <c r="DF61" s="107">
        <f t="shared" si="49"/>
        <v>0</v>
      </c>
      <c r="DG61" s="107">
        <f t="shared" si="49"/>
        <v>0</v>
      </c>
      <c r="DH61" s="107">
        <f t="shared" si="49"/>
        <v>0</v>
      </c>
      <c r="DI61" s="107">
        <f t="shared" si="49"/>
        <v>0</v>
      </c>
      <c r="DJ61" s="107">
        <f t="shared" si="49"/>
        <v>0</v>
      </c>
      <c r="DK61" s="107">
        <f t="shared" si="49"/>
        <v>0</v>
      </c>
      <c r="DL61" s="107">
        <f t="shared" si="49"/>
        <v>0</v>
      </c>
      <c r="DM61" s="107">
        <f t="shared" si="49"/>
        <v>0</v>
      </c>
      <c r="DN61" s="107">
        <f t="shared" si="50"/>
        <v>0</v>
      </c>
      <c r="DO61" s="107">
        <f t="shared" si="50"/>
        <v>0</v>
      </c>
      <c r="DP61" s="107">
        <f t="shared" si="50"/>
        <v>0</v>
      </c>
      <c r="DQ61" s="107">
        <f t="shared" si="50"/>
        <v>0</v>
      </c>
      <c r="DR61" s="107">
        <f t="shared" si="50"/>
        <v>0</v>
      </c>
      <c r="DS61" s="107">
        <f t="shared" si="50"/>
        <v>0</v>
      </c>
      <c r="DT61" s="107">
        <f t="shared" si="50"/>
        <v>0</v>
      </c>
      <c r="DU61" s="107">
        <f t="shared" si="50"/>
        <v>0</v>
      </c>
      <c r="DV61" s="107">
        <f t="shared" si="50"/>
        <v>0</v>
      </c>
      <c r="DW61" s="107">
        <f t="shared" si="50"/>
        <v>0</v>
      </c>
      <c r="DX61" s="107">
        <f t="shared" si="50"/>
        <v>0</v>
      </c>
      <c r="DY61" s="107">
        <f t="shared" si="50"/>
        <v>0</v>
      </c>
      <c r="DZ61" s="107">
        <f t="shared" si="50"/>
        <v>0</v>
      </c>
      <c r="EA61" s="107">
        <f t="shared" si="50"/>
        <v>0</v>
      </c>
      <c r="EB61" s="107">
        <f t="shared" si="50"/>
        <v>0</v>
      </c>
      <c r="EC61" s="107">
        <f t="shared" si="50"/>
        <v>0</v>
      </c>
      <c r="ED61" s="107">
        <f t="shared" si="50"/>
        <v>0</v>
      </c>
      <c r="EE61" s="107">
        <f t="shared" si="51"/>
        <v>0</v>
      </c>
      <c r="EF61" s="107">
        <f t="shared" si="51"/>
        <v>0</v>
      </c>
      <c r="EG61" s="107">
        <f t="shared" si="51"/>
        <v>0</v>
      </c>
      <c r="EH61" s="107">
        <f t="shared" si="51"/>
        <v>0</v>
      </c>
      <c r="EI61" s="107">
        <f t="shared" si="51"/>
        <v>0</v>
      </c>
      <c r="EJ61" s="107">
        <f t="shared" si="51"/>
        <v>0</v>
      </c>
      <c r="EK61" s="107">
        <f t="shared" si="51"/>
        <v>0</v>
      </c>
      <c r="EL61" s="107">
        <f t="shared" si="51"/>
        <v>0</v>
      </c>
      <c r="EM61" s="107">
        <f t="shared" si="51"/>
        <v>0</v>
      </c>
      <c r="EN61" s="107">
        <f t="shared" si="51"/>
        <v>0</v>
      </c>
      <c r="EO61" s="107">
        <f t="shared" si="51"/>
        <v>0</v>
      </c>
      <c r="EP61" s="107">
        <f t="shared" si="51"/>
        <v>0</v>
      </c>
      <c r="EQ61" s="107">
        <f t="shared" si="51"/>
        <v>0</v>
      </c>
      <c r="ER61" s="107">
        <f t="shared" si="51"/>
        <v>0</v>
      </c>
      <c r="ES61" s="107">
        <f t="shared" si="51"/>
        <v>0</v>
      </c>
      <c r="ET61" s="107">
        <f t="shared" si="51"/>
        <v>0</v>
      </c>
      <c r="EU61" s="107">
        <f t="shared" si="51"/>
        <v>0</v>
      </c>
      <c r="EV61" s="107">
        <f t="shared" si="51"/>
        <v>0</v>
      </c>
      <c r="EW61" s="107">
        <f t="shared" si="51"/>
        <v>0</v>
      </c>
      <c r="EX61" s="107">
        <f t="shared" si="51"/>
        <v>0</v>
      </c>
      <c r="EY61" s="107">
        <f t="shared" si="51"/>
        <v>0</v>
      </c>
      <c r="EZ61" s="107">
        <f t="shared" si="51"/>
        <v>0</v>
      </c>
      <c r="FA61" s="107">
        <f t="shared" si="51"/>
        <v>0</v>
      </c>
      <c r="FB61" s="107">
        <f t="shared" si="52"/>
        <v>0</v>
      </c>
      <c r="FC61" s="107">
        <f t="shared" si="52"/>
        <v>0</v>
      </c>
      <c r="FD61" s="107">
        <f t="shared" si="52"/>
        <v>0</v>
      </c>
      <c r="FE61" s="107">
        <f t="shared" si="52"/>
        <v>0</v>
      </c>
      <c r="FF61" s="107">
        <f t="shared" si="52"/>
        <v>0</v>
      </c>
      <c r="FG61" s="107">
        <f t="shared" si="52"/>
        <v>0</v>
      </c>
      <c r="FH61" s="107">
        <f t="shared" si="52"/>
        <v>0</v>
      </c>
      <c r="FI61" s="107">
        <f t="shared" si="52"/>
        <v>0</v>
      </c>
      <c r="FJ61" s="107">
        <f t="shared" si="52"/>
        <v>0</v>
      </c>
      <c r="FK61" s="107">
        <f t="shared" si="52"/>
        <v>0</v>
      </c>
      <c r="FL61" s="107">
        <f t="shared" si="52"/>
        <v>0</v>
      </c>
      <c r="FM61" s="107">
        <f t="shared" si="52"/>
        <v>0</v>
      </c>
      <c r="FN61" s="107">
        <f t="shared" si="52"/>
        <v>0</v>
      </c>
      <c r="FO61" s="107">
        <f t="shared" si="52"/>
        <v>0</v>
      </c>
      <c r="FP61" s="107">
        <f t="shared" si="52"/>
        <v>0</v>
      </c>
      <c r="FQ61" s="107">
        <f t="shared" si="52"/>
        <v>0</v>
      </c>
      <c r="FR61" s="107">
        <f t="shared" si="52"/>
        <v>0</v>
      </c>
      <c r="FS61" s="107">
        <f t="shared" si="52"/>
        <v>0</v>
      </c>
      <c r="FT61" s="107">
        <f t="shared" si="52"/>
        <v>0</v>
      </c>
      <c r="FU61" s="107">
        <f t="shared" si="52"/>
        <v>0</v>
      </c>
      <c r="FV61" s="107">
        <f t="shared" si="52"/>
        <v>0</v>
      </c>
      <c r="FW61" s="107">
        <f t="shared" si="52"/>
        <v>0</v>
      </c>
      <c r="FX61" s="107">
        <f t="shared" si="52"/>
        <v>0</v>
      </c>
      <c r="FY61" s="107">
        <f t="shared" si="52"/>
        <v>0</v>
      </c>
      <c r="FZ61" s="107">
        <f t="shared" si="52"/>
        <v>0</v>
      </c>
      <c r="GA61" s="107">
        <f t="shared" si="52"/>
        <v>0</v>
      </c>
      <c r="GB61" s="107">
        <f t="shared" si="52"/>
        <v>0</v>
      </c>
      <c r="GC61" s="107">
        <f t="shared" si="52"/>
        <v>0</v>
      </c>
      <c r="GD61" s="107">
        <f t="shared" si="52"/>
        <v>0</v>
      </c>
      <c r="GE61" s="107">
        <f t="shared" ref="GE61:GL62" si="64">COUNTIF(GE$6:GE$39,$E61)</f>
        <v>0</v>
      </c>
      <c r="GF61" s="107">
        <f t="shared" si="64"/>
        <v>0</v>
      </c>
      <c r="GG61" s="107">
        <f t="shared" si="64"/>
        <v>0</v>
      </c>
      <c r="GH61" s="107">
        <f t="shared" si="64"/>
        <v>0</v>
      </c>
      <c r="GI61" s="107">
        <f t="shared" si="64"/>
        <v>0</v>
      </c>
      <c r="GJ61" s="107">
        <f t="shared" si="64"/>
        <v>0</v>
      </c>
      <c r="GK61" s="107">
        <f t="shared" si="64"/>
        <v>0</v>
      </c>
      <c r="GL61" s="107">
        <f t="shared" si="64"/>
        <v>0</v>
      </c>
      <c r="GM61" s="107">
        <f t="shared" si="53"/>
        <v>0</v>
      </c>
      <c r="GN61" s="107">
        <f t="shared" si="53"/>
        <v>0</v>
      </c>
      <c r="GO61" s="107">
        <f t="shared" si="53"/>
        <v>0</v>
      </c>
      <c r="GP61" s="107">
        <f t="shared" si="53"/>
        <v>0</v>
      </c>
      <c r="GQ61" s="107">
        <f t="shared" si="53"/>
        <v>0</v>
      </c>
      <c r="GR61" s="107">
        <f t="shared" si="53"/>
        <v>0</v>
      </c>
      <c r="GS61" s="107">
        <f t="shared" si="53"/>
        <v>0</v>
      </c>
      <c r="GT61" s="107">
        <f t="shared" si="53"/>
        <v>0</v>
      </c>
      <c r="GU61" s="107">
        <f t="shared" si="53"/>
        <v>0</v>
      </c>
      <c r="GV61" s="107">
        <f t="shared" si="53"/>
        <v>0</v>
      </c>
      <c r="GW61" s="107">
        <f t="shared" si="53"/>
        <v>0</v>
      </c>
      <c r="GX61" s="107">
        <f t="shared" si="63"/>
        <v>0</v>
      </c>
      <c r="GY61" s="107">
        <f t="shared" si="63"/>
        <v>0</v>
      </c>
      <c r="GZ61" s="107">
        <f t="shared" si="63"/>
        <v>0</v>
      </c>
      <c r="HA61" s="107">
        <f t="shared" si="63"/>
        <v>0</v>
      </c>
      <c r="HB61" s="107">
        <f t="shared" si="63"/>
        <v>0</v>
      </c>
      <c r="HC61" s="107">
        <f t="shared" si="63"/>
        <v>0</v>
      </c>
      <c r="HD61" s="107">
        <f t="shared" si="63"/>
        <v>0</v>
      </c>
      <c r="HE61" s="107">
        <f t="shared" si="63"/>
        <v>0</v>
      </c>
      <c r="HF61" s="107">
        <f t="shared" si="63"/>
        <v>0</v>
      </c>
      <c r="HG61" s="107">
        <f t="shared" si="25"/>
        <v>0</v>
      </c>
      <c r="HH61" s="107">
        <f t="shared" si="25"/>
        <v>0</v>
      </c>
      <c r="HI61" s="107">
        <f t="shared" si="25"/>
        <v>0</v>
      </c>
      <c r="HJ61" s="107">
        <f t="shared" si="25"/>
        <v>0</v>
      </c>
      <c r="HK61" s="107">
        <f t="shared" si="25"/>
        <v>0</v>
      </c>
      <c r="HL61" s="107">
        <f t="shared" si="25"/>
        <v>0</v>
      </c>
      <c r="HM61" s="107">
        <f t="shared" si="25"/>
        <v>0</v>
      </c>
      <c r="HN61" s="107">
        <f t="shared" si="25"/>
        <v>0</v>
      </c>
      <c r="HO61" s="107">
        <f t="shared" si="25"/>
        <v>0</v>
      </c>
      <c r="HP61" s="107">
        <f t="shared" si="25"/>
        <v>0</v>
      </c>
      <c r="HQ61" s="107">
        <f t="shared" si="57"/>
        <v>0</v>
      </c>
      <c r="HR61" s="107">
        <f t="shared" si="57"/>
        <v>0</v>
      </c>
      <c r="HS61" s="107">
        <f t="shared" si="57"/>
        <v>0</v>
      </c>
      <c r="HT61" s="107">
        <f t="shared" si="57"/>
        <v>0</v>
      </c>
      <c r="HU61" s="107">
        <f t="shared" si="57"/>
        <v>0</v>
      </c>
      <c r="HV61" s="107">
        <f t="shared" si="57"/>
        <v>0</v>
      </c>
      <c r="HW61" s="107">
        <f t="shared" si="57"/>
        <v>0</v>
      </c>
      <c r="HX61" s="107">
        <f t="shared" si="26"/>
        <v>0</v>
      </c>
      <c r="HY61" s="107">
        <f t="shared" si="26"/>
        <v>9</v>
      </c>
      <c r="HZ61" s="107">
        <f t="shared" si="26"/>
        <v>9</v>
      </c>
      <c r="IA61" s="107">
        <f t="shared" si="26"/>
        <v>0</v>
      </c>
      <c r="IB61" s="107">
        <f t="shared" si="26"/>
        <v>8</v>
      </c>
    </row>
    <row r="62" spans="1:236" ht="15" customHeight="1" x14ac:dyDescent="0.25">
      <c r="A62" s="20"/>
      <c r="E62" s="91">
        <v>-5.0000000000000001E-3</v>
      </c>
      <c r="F62" s="2">
        <f t="shared" si="37"/>
        <v>0</v>
      </c>
      <c r="G62" s="2">
        <f t="shared" si="37"/>
        <v>0</v>
      </c>
      <c r="H62" s="2">
        <f t="shared" si="37"/>
        <v>0</v>
      </c>
      <c r="I62" s="2">
        <f t="shared" si="37"/>
        <v>0</v>
      </c>
      <c r="J62" s="2">
        <f t="shared" si="37"/>
        <v>0</v>
      </c>
      <c r="K62" s="2">
        <f t="shared" si="37"/>
        <v>0</v>
      </c>
      <c r="L62" s="2">
        <f t="shared" si="37"/>
        <v>0</v>
      </c>
      <c r="M62" s="2">
        <f t="shared" si="37"/>
        <v>0</v>
      </c>
      <c r="N62" s="2">
        <f t="shared" si="37"/>
        <v>0</v>
      </c>
      <c r="O62" s="2">
        <f t="shared" si="37"/>
        <v>0</v>
      </c>
      <c r="P62" s="2">
        <f t="shared" si="38"/>
        <v>0</v>
      </c>
      <c r="Q62" s="2">
        <f t="shared" si="38"/>
        <v>0</v>
      </c>
      <c r="R62" s="2">
        <f t="shared" si="38"/>
        <v>0</v>
      </c>
      <c r="S62" s="2">
        <f t="shared" si="38"/>
        <v>0</v>
      </c>
      <c r="T62" s="2">
        <f t="shared" si="38"/>
        <v>0</v>
      </c>
      <c r="U62" s="2">
        <f t="shared" si="38"/>
        <v>0</v>
      </c>
      <c r="V62" s="2">
        <f t="shared" si="38"/>
        <v>0</v>
      </c>
      <c r="W62" s="2">
        <f t="shared" si="38"/>
        <v>0</v>
      </c>
      <c r="X62" s="2">
        <f t="shared" si="38"/>
        <v>0</v>
      </c>
      <c r="Y62" s="2">
        <f t="shared" si="38"/>
        <v>1</v>
      </c>
      <c r="Z62" s="2">
        <f t="shared" si="39"/>
        <v>1</v>
      </c>
      <c r="AA62" s="2">
        <f t="shared" si="39"/>
        <v>0</v>
      </c>
      <c r="AB62" s="2">
        <f t="shared" si="39"/>
        <v>0</v>
      </c>
      <c r="AC62" s="2">
        <f t="shared" si="39"/>
        <v>1</v>
      </c>
      <c r="AD62" s="2">
        <f t="shared" si="39"/>
        <v>0</v>
      </c>
      <c r="AE62" s="2">
        <f t="shared" si="39"/>
        <v>0</v>
      </c>
      <c r="AF62" s="2">
        <f t="shared" si="39"/>
        <v>0</v>
      </c>
      <c r="AG62" s="2">
        <f t="shared" si="39"/>
        <v>0</v>
      </c>
      <c r="AH62" s="2">
        <f t="shared" si="39"/>
        <v>0</v>
      </c>
      <c r="AI62" s="2">
        <f t="shared" si="39"/>
        <v>0</v>
      </c>
      <c r="AJ62" s="2">
        <f t="shared" si="40"/>
        <v>0</v>
      </c>
      <c r="AK62" s="2">
        <f t="shared" si="40"/>
        <v>0</v>
      </c>
      <c r="AL62" s="2">
        <f t="shared" si="40"/>
        <v>0</v>
      </c>
      <c r="AM62" s="2">
        <f t="shared" si="40"/>
        <v>0</v>
      </c>
      <c r="AN62" s="2">
        <f t="shared" si="40"/>
        <v>0</v>
      </c>
      <c r="AO62" s="2">
        <f t="shared" si="40"/>
        <v>0</v>
      </c>
      <c r="AP62" s="2">
        <f t="shared" si="40"/>
        <v>0</v>
      </c>
      <c r="AQ62" s="2">
        <f t="shared" si="40"/>
        <v>0</v>
      </c>
      <c r="AR62" s="2">
        <f t="shared" si="40"/>
        <v>8</v>
      </c>
      <c r="AS62" s="2">
        <f t="shared" si="40"/>
        <v>8</v>
      </c>
      <c r="AT62" s="2">
        <f t="shared" si="41"/>
        <v>5</v>
      </c>
      <c r="AU62" s="2">
        <f t="shared" si="41"/>
        <v>5</v>
      </c>
      <c r="AV62" s="2">
        <f t="shared" si="41"/>
        <v>0</v>
      </c>
      <c r="AW62" s="2">
        <f t="shared" si="41"/>
        <v>0</v>
      </c>
      <c r="AX62" s="2">
        <f t="shared" si="41"/>
        <v>0</v>
      </c>
      <c r="AY62" s="2">
        <f t="shared" si="41"/>
        <v>2</v>
      </c>
      <c r="AZ62" s="2">
        <f t="shared" si="41"/>
        <v>3</v>
      </c>
      <c r="BA62" s="2">
        <f t="shared" si="41"/>
        <v>2</v>
      </c>
      <c r="BB62" s="2">
        <f t="shared" si="41"/>
        <v>7</v>
      </c>
      <c r="BC62" s="2">
        <f t="shared" si="41"/>
        <v>8</v>
      </c>
      <c r="BD62" s="2">
        <f t="shared" si="42"/>
        <v>5</v>
      </c>
      <c r="BE62" s="2">
        <f t="shared" si="42"/>
        <v>6</v>
      </c>
      <c r="BF62" s="2">
        <f t="shared" si="42"/>
        <v>1</v>
      </c>
      <c r="BG62" s="2">
        <f t="shared" si="42"/>
        <v>3</v>
      </c>
      <c r="BH62" s="2">
        <f t="shared" si="42"/>
        <v>2</v>
      </c>
      <c r="BI62" s="2">
        <f t="shared" si="42"/>
        <v>3</v>
      </c>
      <c r="BJ62" s="2">
        <f t="shared" si="42"/>
        <v>2</v>
      </c>
      <c r="BK62" s="2">
        <f t="shared" si="42"/>
        <v>0</v>
      </c>
      <c r="BL62" s="2">
        <f t="shared" si="42"/>
        <v>0</v>
      </c>
      <c r="BM62" s="2">
        <f t="shared" si="42"/>
        <v>0</v>
      </c>
      <c r="BN62" s="2">
        <f t="shared" si="43"/>
        <v>0</v>
      </c>
      <c r="BO62" s="2">
        <f t="shared" si="43"/>
        <v>0</v>
      </c>
      <c r="BP62" s="2">
        <f t="shared" si="43"/>
        <v>0</v>
      </c>
      <c r="BQ62" s="2">
        <f t="shared" si="43"/>
        <v>0</v>
      </c>
      <c r="BR62" s="2">
        <f t="shared" si="43"/>
        <v>0</v>
      </c>
      <c r="BS62" s="2">
        <f t="shared" si="43"/>
        <v>0</v>
      </c>
      <c r="BT62" s="2">
        <f t="shared" si="43"/>
        <v>0</v>
      </c>
      <c r="BU62" s="2">
        <f t="shared" si="43"/>
        <v>0</v>
      </c>
      <c r="BV62" s="2">
        <f t="shared" si="43"/>
        <v>0</v>
      </c>
      <c r="BW62" s="2">
        <f t="shared" si="43"/>
        <v>0</v>
      </c>
      <c r="BX62" s="2">
        <f t="shared" si="44"/>
        <v>0</v>
      </c>
      <c r="BY62" s="2">
        <f t="shared" si="44"/>
        <v>0</v>
      </c>
      <c r="BZ62" s="2">
        <f t="shared" si="44"/>
        <v>0</v>
      </c>
      <c r="CA62" s="2">
        <f t="shared" si="44"/>
        <v>0</v>
      </c>
      <c r="CB62" s="2">
        <f t="shared" si="44"/>
        <v>0</v>
      </c>
      <c r="CC62" s="2">
        <f t="shared" si="44"/>
        <v>0</v>
      </c>
      <c r="CD62" s="2">
        <f t="shared" si="44"/>
        <v>0</v>
      </c>
      <c r="CE62" s="2">
        <f t="shared" si="44"/>
        <v>0</v>
      </c>
      <c r="CF62" s="107">
        <f t="shared" si="44"/>
        <v>0</v>
      </c>
      <c r="CG62" s="107">
        <f t="shared" si="44"/>
        <v>0</v>
      </c>
      <c r="CH62" s="107">
        <f t="shared" si="45"/>
        <v>0</v>
      </c>
      <c r="CI62" s="107">
        <f t="shared" si="45"/>
        <v>0</v>
      </c>
      <c r="CJ62" s="107">
        <f t="shared" si="45"/>
        <v>0</v>
      </c>
      <c r="CK62" s="107">
        <f t="shared" si="45"/>
        <v>0</v>
      </c>
      <c r="CL62" s="107">
        <f t="shared" si="45"/>
        <v>0</v>
      </c>
      <c r="CM62" s="107">
        <f t="shared" si="45"/>
        <v>0</v>
      </c>
      <c r="CN62" s="107">
        <f t="shared" si="45"/>
        <v>0</v>
      </c>
      <c r="CO62" s="107">
        <f t="shared" si="45"/>
        <v>0</v>
      </c>
      <c r="CP62" s="107">
        <f t="shared" si="45"/>
        <v>0</v>
      </c>
      <c r="CQ62" s="107">
        <f t="shared" si="45"/>
        <v>0</v>
      </c>
      <c r="CR62" s="107">
        <f t="shared" si="46"/>
        <v>0</v>
      </c>
      <c r="CS62" s="107">
        <f t="shared" si="46"/>
        <v>0</v>
      </c>
      <c r="CT62" s="107">
        <f t="shared" si="46"/>
        <v>0</v>
      </c>
      <c r="CU62" s="107">
        <f t="shared" si="46"/>
        <v>0</v>
      </c>
      <c r="CV62" s="107">
        <f t="shared" si="46"/>
        <v>0</v>
      </c>
      <c r="CW62" s="107">
        <f t="shared" si="46"/>
        <v>0</v>
      </c>
      <c r="CX62" s="107">
        <f t="shared" si="46"/>
        <v>0</v>
      </c>
      <c r="CY62" s="107">
        <f t="shared" si="46"/>
        <v>0</v>
      </c>
      <c r="CZ62" s="107">
        <f t="shared" si="47"/>
        <v>0</v>
      </c>
      <c r="DA62" s="107">
        <f t="shared" si="47"/>
        <v>0</v>
      </c>
      <c r="DB62" s="107">
        <f t="shared" si="48"/>
        <v>0</v>
      </c>
      <c r="DC62" s="107">
        <f t="shared" si="48"/>
        <v>0</v>
      </c>
      <c r="DD62" s="107">
        <f t="shared" si="49"/>
        <v>0</v>
      </c>
      <c r="DE62" s="107">
        <f t="shared" si="49"/>
        <v>0</v>
      </c>
      <c r="DF62" s="107">
        <f t="shared" si="49"/>
        <v>0</v>
      </c>
      <c r="DG62" s="107">
        <f t="shared" si="49"/>
        <v>0</v>
      </c>
      <c r="DH62" s="107">
        <f t="shared" si="49"/>
        <v>0</v>
      </c>
      <c r="DI62" s="107">
        <f t="shared" si="49"/>
        <v>0</v>
      </c>
      <c r="DJ62" s="107">
        <f t="shared" si="49"/>
        <v>0</v>
      </c>
      <c r="DK62" s="107">
        <f t="shared" si="49"/>
        <v>0</v>
      </c>
      <c r="DL62" s="107">
        <f t="shared" si="49"/>
        <v>0</v>
      </c>
      <c r="DM62" s="107">
        <f t="shared" si="49"/>
        <v>0</v>
      </c>
      <c r="DN62" s="107">
        <f t="shared" si="50"/>
        <v>0</v>
      </c>
      <c r="DO62" s="107">
        <f t="shared" si="50"/>
        <v>0</v>
      </c>
      <c r="DP62" s="107">
        <f t="shared" si="50"/>
        <v>0</v>
      </c>
      <c r="DQ62" s="107">
        <f t="shared" si="50"/>
        <v>0</v>
      </c>
      <c r="DR62" s="107">
        <f t="shared" si="50"/>
        <v>0</v>
      </c>
      <c r="DS62" s="107">
        <f t="shared" si="50"/>
        <v>0</v>
      </c>
      <c r="DT62" s="107">
        <f t="shared" si="50"/>
        <v>0</v>
      </c>
      <c r="DU62" s="107">
        <f t="shared" si="50"/>
        <v>0</v>
      </c>
      <c r="DV62" s="107">
        <f t="shared" si="50"/>
        <v>0</v>
      </c>
      <c r="DW62" s="107">
        <f t="shared" si="50"/>
        <v>0</v>
      </c>
      <c r="DX62" s="107">
        <f t="shared" si="50"/>
        <v>0</v>
      </c>
      <c r="DY62" s="107">
        <f t="shared" si="50"/>
        <v>0</v>
      </c>
      <c r="DZ62" s="107">
        <f t="shared" si="50"/>
        <v>0</v>
      </c>
      <c r="EA62" s="107">
        <f t="shared" si="50"/>
        <v>0</v>
      </c>
      <c r="EB62" s="107">
        <f t="shared" si="50"/>
        <v>0</v>
      </c>
      <c r="EC62" s="107">
        <f t="shared" si="50"/>
        <v>0</v>
      </c>
      <c r="ED62" s="107">
        <f t="shared" si="50"/>
        <v>0</v>
      </c>
      <c r="EE62" s="107">
        <f t="shared" si="51"/>
        <v>0</v>
      </c>
      <c r="EF62" s="107">
        <f t="shared" si="51"/>
        <v>0</v>
      </c>
      <c r="EG62" s="107">
        <f t="shared" si="51"/>
        <v>0</v>
      </c>
      <c r="EH62" s="107">
        <f t="shared" si="51"/>
        <v>0</v>
      </c>
      <c r="EI62" s="107">
        <f t="shared" si="51"/>
        <v>0</v>
      </c>
      <c r="EJ62" s="107">
        <f t="shared" si="51"/>
        <v>0</v>
      </c>
      <c r="EK62" s="107">
        <f t="shared" si="51"/>
        <v>0</v>
      </c>
      <c r="EL62" s="107">
        <f t="shared" si="51"/>
        <v>0</v>
      </c>
      <c r="EM62" s="107">
        <f t="shared" si="51"/>
        <v>0</v>
      </c>
      <c r="EN62" s="107">
        <f t="shared" si="51"/>
        <v>0</v>
      </c>
      <c r="EO62" s="107">
        <f t="shared" si="51"/>
        <v>0</v>
      </c>
      <c r="EP62" s="107">
        <f t="shared" si="51"/>
        <v>0</v>
      </c>
      <c r="EQ62" s="107">
        <f t="shared" si="51"/>
        <v>0</v>
      </c>
      <c r="ER62" s="107">
        <f t="shared" si="51"/>
        <v>0</v>
      </c>
      <c r="ES62" s="107">
        <f t="shared" si="51"/>
        <v>0</v>
      </c>
      <c r="ET62" s="107">
        <f t="shared" si="51"/>
        <v>0</v>
      </c>
      <c r="EU62" s="107">
        <f t="shared" si="51"/>
        <v>0</v>
      </c>
      <c r="EV62" s="107">
        <f t="shared" si="51"/>
        <v>0</v>
      </c>
      <c r="EW62" s="107">
        <f t="shared" si="51"/>
        <v>0</v>
      </c>
      <c r="EX62" s="107">
        <f t="shared" si="51"/>
        <v>0</v>
      </c>
      <c r="EY62" s="107">
        <f t="shared" si="51"/>
        <v>0</v>
      </c>
      <c r="EZ62" s="107">
        <f t="shared" si="51"/>
        <v>0</v>
      </c>
      <c r="FA62" s="107">
        <f t="shared" si="51"/>
        <v>0</v>
      </c>
      <c r="FB62" s="107">
        <f t="shared" si="52"/>
        <v>0</v>
      </c>
      <c r="FC62" s="107">
        <f t="shared" si="52"/>
        <v>0</v>
      </c>
      <c r="FD62" s="107">
        <f t="shared" si="52"/>
        <v>0</v>
      </c>
      <c r="FE62" s="107">
        <f t="shared" si="52"/>
        <v>0</v>
      </c>
      <c r="FF62" s="107">
        <f t="shared" si="52"/>
        <v>0</v>
      </c>
      <c r="FG62" s="107">
        <f t="shared" si="52"/>
        <v>0</v>
      </c>
      <c r="FH62" s="107">
        <f t="shared" si="52"/>
        <v>0</v>
      </c>
      <c r="FI62" s="107">
        <f t="shared" si="52"/>
        <v>0</v>
      </c>
      <c r="FJ62" s="107">
        <f t="shared" si="52"/>
        <v>0</v>
      </c>
      <c r="FK62" s="107">
        <f t="shared" si="52"/>
        <v>0</v>
      </c>
      <c r="FL62" s="107">
        <f t="shared" si="52"/>
        <v>0</v>
      </c>
      <c r="FM62" s="107">
        <f t="shared" si="52"/>
        <v>0</v>
      </c>
      <c r="FN62" s="107">
        <f t="shared" si="52"/>
        <v>0</v>
      </c>
      <c r="FO62" s="107">
        <f t="shared" si="52"/>
        <v>0</v>
      </c>
      <c r="FP62" s="107">
        <f t="shared" si="52"/>
        <v>0</v>
      </c>
      <c r="FQ62" s="107">
        <f t="shared" si="52"/>
        <v>0</v>
      </c>
      <c r="FR62" s="107">
        <f t="shared" si="52"/>
        <v>0</v>
      </c>
      <c r="FS62" s="107">
        <f t="shared" si="52"/>
        <v>0</v>
      </c>
      <c r="FT62" s="107">
        <f t="shared" si="52"/>
        <v>0</v>
      </c>
      <c r="FU62" s="107">
        <f t="shared" si="52"/>
        <v>0</v>
      </c>
      <c r="FV62" s="107">
        <f t="shared" si="52"/>
        <v>0</v>
      </c>
      <c r="FW62" s="107">
        <f t="shared" si="52"/>
        <v>0</v>
      </c>
      <c r="FX62" s="107">
        <f t="shared" si="52"/>
        <v>0</v>
      </c>
      <c r="FY62" s="107">
        <f t="shared" si="52"/>
        <v>0</v>
      </c>
      <c r="FZ62" s="107">
        <f t="shared" si="52"/>
        <v>0</v>
      </c>
      <c r="GA62" s="107">
        <f t="shared" si="52"/>
        <v>0</v>
      </c>
      <c r="GB62" s="107">
        <f t="shared" si="52"/>
        <v>0</v>
      </c>
      <c r="GC62" s="107">
        <f t="shared" si="52"/>
        <v>0</v>
      </c>
      <c r="GD62" s="107">
        <f t="shared" si="52"/>
        <v>0</v>
      </c>
      <c r="GE62" s="107">
        <f t="shared" si="64"/>
        <v>0</v>
      </c>
      <c r="GF62" s="107">
        <f t="shared" si="64"/>
        <v>0</v>
      </c>
      <c r="GG62" s="107">
        <f t="shared" si="64"/>
        <v>0</v>
      </c>
      <c r="GH62" s="107">
        <f t="shared" si="64"/>
        <v>0</v>
      </c>
      <c r="GI62" s="107">
        <f t="shared" si="64"/>
        <v>0</v>
      </c>
      <c r="GJ62" s="107">
        <f t="shared" si="64"/>
        <v>0</v>
      </c>
      <c r="GK62" s="107">
        <f t="shared" si="64"/>
        <v>0</v>
      </c>
      <c r="GL62" s="107">
        <f t="shared" si="64"/>
        <v>0</v>
      </c>
      <c r="GM62" s="107">
        <f t="shared" si="53"/>
        <v>0</v>
      </c>
      <c r="GN62" s="107">
        <f t="shared" si="53"/>
        <v>0</v>
      </c>
      <c r="GO62" s="107">
        <f t="shared" si="53"/>
        <v>0</v>
      </c>
      <c r="GP62" s="107">
        <f t="shared" si="53"/>
        <v>0</v>
      </c>
      <c r="GQ62" s="107">
        <f t="shared" si="53"/>
        <v>0</v>
      </c>
      <c r="GR62" s="107">
        <f t="shared" si="53"/>
        <v>0</v>
      </c>
      <c r="GS62" s="107">
        <f t="shared" si="53"/>
        <v>0</v>
      </c>
      <c r="GT62" s="107">
        <f t="shared" si="53"/>
        <v>0</v>
      </c>
      <c r="GU62" s="107">
        <f t="shared" si="53"/>
        <v>0</v>
      </c>
      <c r="GV62" s="107">
        <f t="shared" si="53"/>
        <v>0</v>
      </c>
      <c r="GW62" s="107">
        <f t="shared" si="53"/>
        <v>0</v>
      </c>
      <c r="GX62" s="107">
        <f t="shared" si="63"/>
        <v>0</v>
      </c>
      <c r="GY62" s="107">
        <f t="shared" si="63"/>
        <v>0</v>
      </c>
      <c r="GZ62" s="107">
        <f t="shared" si="63"/>
        <v>0</v>
      </c>
      <c r="HA62" s="107">
        <f t="shared" si="63"/>
        <v>0</v>
      </c>
      <c r="HB62" s="107">
        <f t="shared" si="63"/>
        <v>0</v>
      </c>
      <c r="HC62" s="107">
        <f t="shared" si="63"/>
        <v>0</v>
      </c>
      <c r="HD62" s="107">
        <f t="shared" si="63"/>
        <v>0</v>
      </c>
      <c r="HE62" s="107">
        <f t="shared" si="63"/>
        <v>0</v>
      </c>
      <c r="HF62" s="107">
        <f t="shared" si="63"/>
        <v>0</v>
      </c>
      <c r="HG62" s="107">
        <f t="shared" si="25"/>
        <v>0</v>
      </c>
      <c r="HH62" s="107">
        <f t="shared" si="25"/>
        <v>0</v>
      </c>
      <c r="HI62" s="107">
        <f t="shared" si="25"/>
        <v>0</v>
      </c>
      <c r="HJ62" s="107">
        <f t="shared" si="25"/>
        <v>0</v>
      </c>
      <c r="HK62" s="107">
        <f t="shared" si="25"/>
        <v>0</v>
      </c>
      <c r="HL62" s="107">
        <f t="shared" si="25"/>
        <v>0</v>
      </c>
      <c r="HM62" s="107">
        <f t="shared" si="25"/>
        <v>0</v>
      </c>
      <c r="HN62" s="107">
        <f t="shared" si="25"/>
        <v>0</v>
      </c>
      <c r="HO62" s="107">
        <f t="shared" si="25"/>
        <v>0</v>
      </c>
      <c r="HP62" s="107">
        <f t="shared" si="25"/>
        <v>0</v>
      </c>
      <c r="HQ62" s="107">
        <f t="shared" si="57"/>
        <v>0</v>
      </c>
      <c r="HR62" s="107">
        <f t="shared" si="57"/>
        <v>0</v>
      </c>
      <c r="HS62" s="107">
        <f t="shared" si="57"/>
        <v>0</v>
      </c>
      <c r="HT62" s="107">
        <f t="shared" si="57"/>
        <v>0</v>
      </c>
      <c r="HU62" s="107">
        <f t="shared" si="57"/>
        <v>0</v>
      </c>
      <c r="HV62" s="107">
        <f t="shared" si="57"/>
        <v>0</v>
      </c>
      <c r="HW62" s="107">
        <f t="shared" si="57"/>
        <v>9</v>
      </c>
      <c r="HX62" s="107">
        <f t="shared" si="26"/>
        <v>8</v>
      </c>
      <c r="HY62" s="107">
        <f t="shared" si="26"/>
        <v>0</v>
      </c>
      <c r="HZ62" s="107">
        <f t="shared" si="26"/>
        <v>0</v>
      </c>
      <c r="IA62" s="107">
        <f t="shared" si="26"/>
        <v>0</v>
      </c>
      <c r="IB62" s="107">
        <f t="shared" si="26"/>
        <v>0</v>
      </c>
    </row>
    <row r="63" spans="1:236" ht="15" customHeight="1" x14ac:dyDescent="0.25">
      <c r="A63" s="6"/>
      <c r="E63" s="91">
        <v>-7.4999999999999997E-3</v>
      </c>
      <c r="F63" s="2">
        <f t="shared" si="37"/>
        <v>0</v>
      </c>
      <c r="G63" s="2">
        <f t="shared" si="37"/>
        <v>0</v>
      </c>
      <c r="H63" s="2">
        <f t="shared" si="37"/>
        <v>0</v>
      </c>
      <c r="I63" s="2">
        <f t="shared" si="37"/>
        <v>0</v>
      </c>
      <c r="J63" s="2">
        <f t="shared" si="37"/>
        <v>0</v>
      </c>
      <c r="K63" s="2">
        <f t="shared" si="37"/>
        <v>0</v>
      </c>
      <c r="L63" s="2">
        <f t="shared" si="37"/>
        <v>0</v>
      </c>
      <c r="M63" s="2">
        <f t="shared" si="37"/>
        <v>0</v>
      </c>
      <c r="N63" s="2">
        <f t="shared" si="37"/>
        <v>0</v>
      </c>
      <c r="O63" s="2">
        <f t="shared" si="37"/>
        <v>0</v>
      </c>
      <c r="P63" s="2">
        <f t="shared" si="38"/>
        <v>0</v>
      </c>
      <c r="Q63" s="2">
        <f t="shared" si="38"/>
        <v>0</v>
      </c>
      <c r="R63" s="2">
        <f t="shared" si="38"/>
        <v>0</v>
      </c>
      <c r="S63" s="2">
        <f t="shared" si="38"/>
        <v>0</v>
      </c>
      <c r="T63" s="2">
        <f t="shared" si="38"/>
        <v>0</v>
      </c>
      <c r="U63" s="2">
        <f t="shared" si="38"/>
        <v>0</v>
      </c>
      <c r="V63" s="2">
        <f t="shared" si="38"/>
        <v>0</v>
      </c>
      <c r="W63" s="2">
        <f t="shared" si="38"/>
        <v>0</v>
      </c>
      <c r="X63" s="2">
        <f t="shared" si="38"/>
        <v>0</v>
      </c>
      <c r="Y63" s="2">
        <f t="shared" si="38"/>
        <v>0</v>
      </c>
      <c r="Z63" s="2">
        <f t="shared" si="39"/>
        <v>0</v>
      </c>
      <c r="AA63" s="2">
        <f t="shared" si="39"/>
        <v>0</v>
      </c>
      <c r="AB63" s="2">
        <f t="shared" si="39"/>
        <v>0</v>
      </c>
      <c r="AC63" s="2">
        <f t="shared" si="39"/>
        <v>0</v>
      </c>
      <c r="AD63" s="2">
        <f t="shared" si="39"/>
        <v>0</v>
      </c>
      <c r="AE63" s="2">
        <f t="shared" si="39"/>
        <v>0</v>
      </c>
      <c r="AF63" s="2">
        <f t="shared" si="39"/>
        <v>0</v>
      </c>
      <c r="AG63" s="2">
        <f t="shared" si="39"/>
        <v>0</v>
      </c>
      <c r="AH63" s="2">
        <f t="shared" si="39"/>
        <v>0</v>
      </c>
      <c r="AI63" s="2">
        <f t="shared" si="39"/>
        <v>0</v>
      </c>
      <c r="AJ63" s="2">
        <f t="shared" si="40"/>
        <v>0</v>
      </c>
      <c r="AK63" s="2">
        <f t="shared" si="40"/>
        <v>0</v>
      </c>
      <c r="AL63" s="2">
        <f t="shared" si="40"/>
        <v>0</v>
      </c>
      <c r="AM63" s="2">
        <f t="shared" si="40"/>
        <v>0</v>
      </c>
      <c r="AN63" s="2">
        <f t="shared" si="40"/>
        <v>0</v>
      </c>
      <c r="AO63" s="2">
        <f t="shared" si="40"/>
        <v>0</v>
      </c>
      <c r="AP63" s="2">
        <f t="shared" si="40"/>
        <v>0</v>
      </c>
      <c r="AQ63" s="2">
        <f t="shared" si="40"/>
        <v>0</v>
      </c>
      <c r="AR63" s="2">
        <f t="shared" si="40"/>
        <v>0</v>
      </c>
      <c r="AS63" s="2">
        <f t="shared" si="40"/>
        <v>0</v>
      </c>
      <c r="AT63" s="2">
        <f t="shared" si="41"/>
        <v>2</v>
      </c>
      <c r="AU63" s="2">
        <f t="shared" si="41"/>
        <v>2</v>
      </c>
      <c r="AV63" s="2">
        <f t="shared" si="41"/>
        <v>0</v>
      </c>
      <c r="AW63" s="2">
        <f t="shared" si="41"/>
        <v>0</v>
      </c>
      <c r="AX63" s="2">
        <f t="shared" si="41"/>
        <v>0</v>
      </c>
      <c r="AY63" s="2">
        <f t="shared" si="41"/>
        <v>0</v>
      </c>
      <c r="AZ63" s="2">
        <f t="shared" si="41"/>
        <v>0</v>
      </c>
      <c r="BA63" s="2">
        <f t="shared" si="41"/>
        <v>1</v>
      </c>
      <c r="BB63" s="2">
        <f t="shared" si="41"/>
        <v>1</v>
      </c>
      <c r="BC63" s="2">
        <f t="shared" si="41"/>
        <v>1</v>
      </c>
      <c r="BD63" s="2">
        <f t="shared" si="42"/>
        <v>3</v>
      </c>
      <c r="BE63" s="2">
        <f t="shared" si="42"/>
        <v>2</v>
      </c>
      <c r="BF63" s="2">
        <f t="shared" si="42"/>
        <v>0</v>
      </c>
      <c r="BG63" s="2">
        <f t="shared" si="42"/>
        <v>0</v>
      </c>
      <c r="BH63" s="2">
        <f t="shared" si="42"/>
        <v>0</v>
      </c>
      <c r="BI63" s="2">
        <f t="shared" si="42"/>
        <v>0</v>
      </c>
      <c r="BJ63" s="2">
        <f t="shared" si="42"/>
        <v>0</v>
      </c>
      <c r="BK63" s="2">
        <f t="shared" si="42"/>
        <v>0</v>
      </c>
      <c r="BL63" s="2">
        <f t="shared" si="42"/>
        <v>0</v>
      </c>
      <c r="BM63" s="2">
        <f t="shared" si="42"/>
        <v>0</v>
      </c>
      <c r="BN63" s="2">
        <f t="shared" si="43"/>
        <v>0</v>
      </c>
      <c r="BO63" s="2">
        <f t="shared" si="43"/>
        <v>0</v>
      </c>
      <c r="BP63" s="2">
        <f t="shared" si="43"/>
        <v>0</v>
      </c>
      <c r="BQ63" s="2">
        <f t="shared" si="43"/>
        <v>0</v>
      </c>
      <c r="BR63" s="2">
        <f t="shared" si="43"/>
        <v>0</v>
      </c>
      <c r="BS63" s="2">
        <f t="shared" si="43"/>
        <v>0</v>
      </c>
      <c r="BT63" s="2">
        <f t="shared" si="43"/>
        <v>0</v>
      </c>
      <c r="BU63" s="2">
        <f t="shared" si="43"/>
        <v>0</v>
      </c>
      <c r="BV63" s="2">
        <f t="shared" si="43"/>
        <v>0</v>
      </c>
      <c r="BW63" s="2">
        <f t="shared" si="43"/>
        <v>0</v>
      </c>
      <c r="BX63" s="2">
        <f t="shared" si="44"/>
        <v>0</v>
      </c>
      <c r="BY63" s="2">
        <f t="shared" si="44"/>
        <v>0</v>
      </c>
      <c r="BZ63" s="2">
        <f t="shared" si="44"/>
        <v>0</v>
      </c>
      <c r="CA63" s="2">
        <f t="shared" si="44"/>
        <v>0</v>
      </c>
      <c r="CB63" s="2">
        <f t="shared" si="44"/>
        <v>0</v>
      </c>
      <c r="CC63" s="2">
        <f t="shared" si="44"/>
        <v>0</v>
      </c>
      <c r="CD63" s="2">
        <f t="shared" si="44"/>
        <v>0</v>
      </c>
      <c r="CE63" s="2">
        <f t="shared" si="44"/>
        <v>0</v>
      </c>
      <c r="CF63" s="107">
        <f t="shared" si="44"/>
        <v>0</v>
      </c>
      <c r="CG63" s="107">
        <f t="shared" si="44"/>
        <v>0</v>
      </c>
      <c r="CH63" s="107">
        <f t="shared" si="45"/>
        <v>0</v>
      </c>
      <c r="CI63" s="107">
        <f t="shared" si="45"/>
        <v>0</v>
      </c>
      <c r="CJ63" s="107">
        <f t="shared" si="45"/>
        <v>0</v>
      </c>
      <c r="CK63" s="107">
        <f t="shared" si="45"/>
        <v>0</v>
      </c>
      <c r="CL63" s="107">
        <f t="shared" si="45"/>
        <v>0</v>
      </c>
      <c r="CM63" s="107">
        <f t="shared" si="45"/>
        <v>0</v>
      </c>
      <c r="CN63" s="107">
        <f t="shared" si="45"/>
        <v>0</v>
      </c>
      <c r="CO63" s="107">
        <f t="shared" si="45"/>
        <v>0</v>
      </c>
      <c r="CP63" s="107">
        <f t="shared" si="45"/>
        <v>0</v>
      </c>
      <c r="CQ63" s="107">
        <f t="shared" si="45"/>
        <v>0</v>
      </c>
      <c r="CR63" s="107">
        <f t="shared" si="46"/>
        <v>0</v>
      </c>
      <c r="CS63" s="107">
        <f t="shared" si="46"/>
        <v>0</v>
      </c>
      <c r="CT63" s="107">
        <f t="shared" si="46"/>
        <v>0</v>
      </c>
      <c r="CU63" s="107">
        <f t="shared" si="46"/>
        <v>0</v>
      </c>
      <c r="CV63" s="107">
        <f t="shared" si="46"/>
        <v>0</v>
      </c>
      <c r="CW63" s="107">
        <f t="shared" si="46"/>
        <v>0</v>
      </c>
      <c r="CX63" s="107">
        <f t="shared" si="46"/>
        <v>0</v>
      </c>
      <c r="CY63" s="107">
        <f t="shared" si="46"/>
        <v>0</v>
      </c>
      <c r="CZ63" s="107">
        <f t="shared" si="47"/>
        <v>0</v>
      </c>
      <c r="DA63" s="107">
        <f t="shared" si="47"/>
        <v>0</v>
      </c>
      <c r="DB63" s="107">
        <f t="shared" si="48"/>
        <v>0</v>
      </c>
      <c r="DC63" s="107">
        <f t="shared" si="48"/>
        <v>0</v>
      </c>
      <c r="DD63" s="107">
        <f t="shared" si="49"/>
        <v>0</v>
      </c>
      <c r="DE63" s="107">
        <f t="shared" si="49"/>
        <v>0</v>
      </c>
      <c r="DF63" s="107">
        <f t="shared" si="49"/>
        <v>0</v>
      </c>
      <c r="DG63" s="107">
        <f t="shared" si="49"/>
        <v>0</v>
      </c>
      <c r="DH63" s="107">
        <f t="shared" si="49"/>
        <v>0</v>
      </c>
      <c r="DI63" s="107">
        <f t="shared" si="49"/>
        <v>0</v>
      </c>
      <c r="DJ63" s="107">
        <f t="shared" si="49"/>
        <v>0</v>
      </c>
      <c r="DK63" s="107">
        <f t="shared" si="49"/>
        <v>0</v>
      </c>
      <c r="DL63" s="107">
        <f t="shared" si="49"/>
        <v>0</v>
      </c>
      <c r="DM63" s="107">
        <f t="shared" si="49"/>
        <v>0</v>
      </c>
      <c r="DN63" s="107">
        <f t="shared" si="50"/>
        <v>0</v>
      </c>
      <c r="DO63" s="107">
        <f t="shared" si="50"/>
        <v>0</v>
      </c>
      <c r="DP63" s="107">
        <f t="shared" si="50"/>
        <v>0</v>
      </c>
      <c r="DQ63" s="107">
        <f t="shared" si="50"/>
        <v>0</v>
      </c>
      <c r="DR63" s="107">
        <f t="shared" si="50"/>
        <v>0</v>
      </c>
      <c r="DS63" s="107">
        <f t="shared" si="50"/>
        <v>0</v>
      </c>
      <c r="DT63" s="107">
        <f t="shared" si="50"/>
        <v>0</v>
      </c>
      <c r="DU63" s="107">
        <f t="shared" si="50"/>
        <v>0</v>
      </c>
      <c r="DV63" s="107">
        <f t="shared" si="50"/>
        <v>0</v>
      </c>
      <c r="DW63" s="107">
        <f t="shared" si="50"/>
        <v>0</v>
      </c>
      <c r="DX63" s="107">
        <f t="shared" si="50"/>
        <v>0</v>
      </c>
      <c r="DY63" s="107">
        <f t="shared" si="50"/>
        <v>0</v>
      </c>
      <c r="DZ63" s="107">
        <f t="shared" si="50"/>
        <v>0</v>
      </c>
      <c r="EA63" s="107">
        <f t="shared" si="50"/>
        <v>0</v>
      </c>
      <c r="EB63" s="107">
        <f t="shared" si="50"/>
        <v>0</v>
      </c>
      <c r="EC63" s="107">
        <f t="shared" si="50"/>
        <v>0</v>
      </c>
      <c r="ED63" s="107">
        <f t="shared" si="50"/>
        <v>0</v>
      </c>
      <c r="EE63" s="107">
        <f t="shared" si="51"/>
        <v>0</v>
      </c>
      <c r="EF63" s="107">
        <f t="shared" si="51"/>
        <v>0</v>
      </c>
      <c r="EG63" s="107">
        <f t="shared" si="51"/>
        <v>0</v>
      </c>
      <c r="EH63" s="107">
        <f t="shared" si="51"/>
        <v>0</v>
      </c>
      <c r="EI63" s="107">
        <f t="shared" si="51"/>
        <v>0</v>
      </c>
      <c r="EJ63" s="107">
        <f t="shared" si="51"/>
        <v>0</v>
      </c>
      <c r="EK63" s="107">
        <f t="shared" si="51"/>
        <v>0</v>
      </c>
      <c r="EL63" s="107">
        <f t="shared" si="51"/>
        <v>0</v>
      </c>
      <c r="EM63" s="107">
        <f t="shared" si="51"/>
        <v>0</v>
      </c>
      <c r="EN63" s="107">
        <f t="shared" si="51"/>
        <v>0</v>
      </c>
      <c r="EO63" s="107">
        <f t="shared" si="51"/>
        <v>0</v>
      </c>
      <c r="EP63" s="107">
        <f t="shared" si="51"/>
        <v>0</v>
      </c>
      <c r="EQ63" s="107">
        <f t="shared" si="51"/>
        <v>0</v>
      </c>
      <c r="ER63" s="107">
        <f t="shared" si="51"/>
        <v>0</v>
      </c>
      <c r="ES63" s="107">
        <f t="shared" si="51"/>
        <v>0</v>
      </c>
      <c r="ET63" s="107">
        <f t="shared" si="51"/>
        <v>0</v>
      </c>
      <c r="EU63" s="107">
        <f t="shared" si="51"/>
        <v>0</v>
      </c>
      <c r="EV63" s="107">
        <f t="shared" si="51"/>
        <v>0</v>
      </c>
      <c r="EW63" s="107">
        <f t="shared" si="51"/>
        <v>0</v>
      </c>
      <c r="EX63" s="107">
        <f t="shared" si="51"/>
        <v>0</v>
      </c>
      <c r="EY63" s="107">
        <f t="shared" si="51"/>
        <v>0</v>
      </c>
      <c r="EZ63" s="107">
        <f t="shared" si="51"/>
        <v>0</v>
      </c>
      <c r="FA63" s="107">
        <f t="shared" ref="FA63:GL64" si="65">COUNTIF(FA$6:FA$39,$E63)</f>
        <v>0</v>
      </c>
      <c r="FB63" s="107">
        <f t="shared" si="65"/>
        <v>0</v>
      </c>
      <c r="FC63" s="107">
        <f t="shared" si="65"/>
        <v>0</v>
      </c>
      <c r="FD63" s="107">
        <f t="shared" si="65"/>
        <v>0</v>
      </c>
      <c r="FE63" s="107">
        <f t="shared" si="65"/>
        <v>0</v>
      </c>
      <c r="FF63" s="107">
        <f t="shared" si="65"/>
        <v>0</v>
      </c>
      <c r="FG63" s="107">
        <f t="shared" si="65"/>
        <v>0</v>
      </c>
      <c r="FH63" s="107">
        <f t="shared" si="65"/>
        <v>0</v>
      </c>
      <c r="FI63" s="107">
        <f t="shared" si="65"/>
        <v>0</v>
      </c>
      <c r="FJ63" s="107">
        <f t="shared" si="65"/>
        <v>0</v>
      </c>
      <c r="FK63" s="107">
        <f t="shared" si="65"/>
        <v>0</v>
      </c>
      <c r="FL63" s="107">
        <f t="shared" si="65"/>
        <v>0</v>
      </c>
      <c r="FM63" s="107">
        <f t="shared" si="65"/>
        <v>0</v>
      </c>
      <c r="FN63" s="107">
        <f t="shared" si="65"/>
        <v>0</v>
      </c>
      <c r="FO63" s="107">
        <f t="shared" si="65"/>
        <v>0</v>
      </c>
      <c r="FP63" s="107">
        <f t="shared" si="65"/>
        <v>0</v>
      </c>
      <c r="FQ63" s="107">
        <f t="shared" si="65"/>
        <v>0</v>
      </c>
      <c r="FR63" s="107">
        <f t="shared" si="65"/>
        <v>0</v>
      </c>
      <c r="FS63" s="107">
        <f t="shared" si="65"/>
        <v>0</v>
      </c>
      <c r="FT63" s="107">
        <f t="shared" si="65"/>
        <v>0</v>
      </c>
      <c r="FU63" s="107">
        <f t="shared" si="65"/>
        <v>0</v>
      </c>
      <c r="FV63" s="107">
        <f t="shared" si="65"/>
        <v>0</v>
      </c>
      <c r="FW63" s="107">
        <f t="shared" si="65"/>
        <v>0</v>
      </c>
      <c r="FX63" s="107">
        <f t="shared" si="65"/>
        <v>0</v>
      </c>
      <c r="FY63" s="107">
        <f t="shared" si="65"/>
        <v>0</v>
      </c>
      <c r="FZ63" s="107">
        <f t="shared" si="65"/>
        <v>0</v>
      </c>
      <c r="GA63" s="107">
        <f t="shared" si="65"/>
        <v>0</v>
      </c>
      <c r="GB63" s="107">
        <f t="shared" si="65"/>
        <v>0</v>
      </c>
      <c r="GC63" s="107">
        <f t="shared" si="65"/>
        <v>0</v>
      </c>
      <c r="GD63" s="107">
        <f t="shared" si="65"/>
        <v>0</v>
      </c>
      <c r="GE63" s="107">
        <f t="shared" si="65"/>
        <v>0</v>
      </c>
      <c r="GF63" s="107">
        <f t="shared" si="65"/>
        <v>0</v>
      </c>
      <c r="GG63" s="107">
        <f t="shared" si="65"/>
        <v>0</v>
      </c>
      <c r="GH63" s="107">
        <f t="shared" si="65"/>
        <v>0</v>
      </c>
      <c r="GI63" s="107">
        <f t="shared" si="65"/>
        <v>0</v>
      </c>
      <c r="GJ63" s="107">
        <f t="shared" si="65"/>
        <v>0</v>
      </c>
      <c r="GK63" s="107">
        <f t="shared" si="65"/>
        <v>0</v>
      </c>
      <c r="GL63" s="107">
        <f t="shared" si="65"/>
        <v>0</v>
      </c>
      <c r="GM63" s="107">
        <f t="shared" si="53"/>
        <v>0</v>
      </c>
      <c r="GN63" s="107">
        <f t="shared" si="53"/>
        <v>0</v>
      </c>
      <c r="GO63" s="107">
        <f t="shared" si="53"/>
        <v>0</v>
      </c>
      <c r="GP63" s="107">
        <f t="shared" si="53"/>
        <v>0</v>
      </c>
      <c r="GQ63" s="107">
        <f t="shared" si="53"/>
        <v>0</v>
      </c>
      <c r="GR63" s="107">
        <f t="shared" si="53"/>
        <v>0</v>
      </c>
      <c r="GS63" s="107">
        <f t="shared" si="53"/>
        <v>0</v>
      </c>
      <c r="GT63" s="107">
        <f t="shared" si="53"/>
        <v>0</v>
      </c>
      <c r="GU63" s="107">
        <f t="shared" si="53"/>
        <v>0</v>
      </c>
      <c r="GV63" s="107">
        <f t="shared" si="53"/>
        <v>0</v>
      </c>
      <c r="GW63" s="107">
        <f t="shared" si="53"/>
        <v>0</v>
      </c>
      <c r="GX63" s="107">
        <f t="shared" si="63"/>
        <v>0</v>
      </c>
      <c r="GY63" s="107">
        <f t="shared" si="63"/>
        <v>0</v>
      </c>
      <c r="GZ63" s="107">
        <f t="shared" si="63"/>
        <v>0</v>
      </c>
      <c r="HA63" s="107">
        <f t="shared" si="63"/>
        <v>0</v>
      </c>
      <c r="HB63" s="107">
        <f t="shared" si="63"/>
        <v>0</v>
      </c>
      <c r="HC63" s="107">
        <f t="shared" si="63"/>
        <v>0</v>
      </c>
      <c r="HD63" s="107">
        <f t="shared" si="63"/>
        <v>0</v>
      </c>
      <c r="HE63" s="107">
        <f t="shared" si="63"/>
        <v>0</v>
      </c>
      <c r="HF63" s="107">
        <f t="shared" si="63"/>
        <v>0</v>
      </c>
      <c r="HG63" s="107">
        <f t="shared" si="25"/>
        <v>0</v>
      </c>
      <c r="HH63" s="107">
        <f t="shared" si="25"/>
        <v>0</v>
      </c>
      <c r="HI63" s="107">
        <f t="shared" si="25"/>
        <v>0</v>
      </c>
      <c r="HJ63" s="107">
        <f t="shared" si="25"/>
        <v>0</v>
      </c>
      <c r="HK63" s="107">
        <f t="shared" si="25"/>
        <v>0</v>
      </c>
      <c r="HL63" s="107">
        <f t="shared" si="25"/>
        <v>0</v>
      </c>
      <c r="HM63" s="107">
        <f t="shared" si="25"/>
        <v>0</v>
      </c>
      <c r="HN63" s="107">
        <f t="shared" si="25"/>
        <v>0</v>
      </c>
      <c r="HO63" s="107">
        <f t="shared" si="25"/>
        <v>0</v>
      </c>
      <c r="HP63" s="107">
        <f t="shared" si="25"/>
        <v>0</v>
      </c>
      <c r="HQ63" s="107">
        <f t="shared" si="57"/>
        <v>9</v>
      </c>
      <c r="HR63" s="107">
        <f t="shared" si="57"/>
        <v>9</v>
      </c>
      <c r="HS63" s="107">
        <f t="shared" si="57"/>
        <v>9</v>
      </c>
      <c r="HT63" s="107">
        <f t="shared" si="57"/>
        <v>7</v>
      </c>
      <c r="HU63" s="107">
        <f t="shared" si="57"/>
        <v>2</v>
      </c>
      <c r="HV63" s="107">
        <f t="shared" si="57"/>
        <v>9</v>
      </c>
      <c r="HW63" s="107">
        <f t="shared" si="57"/>
        <v>0</v>
      </c>
      <c r="HX63" s="107">
        <f t="shared" si="26"/>
        <v>0</v>
      </c>
      <c r="HY63" s="107">
        <f t="shared" si="26"/>
        <v>0</v>
      </c>
      <c r="HZ63" s="107">
        <f t="shared" si="26"/>
        <v>0</v>
      </c>
      <c r="IA63" s="107">
        <f t="shared" si="26"/>
        <v>0</v>
      </c>
      <c r="IB63" s="107">
        <f t="shared" si="26"/>
        <v>0</v>
      </c>
    </row>
    <row r="64" spans="1:236" ht="15" customHeight="1" x14ac:dyDescent="0.25">
      <c r="A64" s="6"/>
      <c r="E64" s="91">
        <v>-0.01</v>
      </c>
      <c r="F64" s="2">
        <f t="shared" si="37"/>
        <v>0</v>
      </c>
      <c r="G64" s="2">
        <f t="shared" si="37"/>
        <v>0</v>
      </c>
      <c r="H64" s="2">
        <f t="shared" si="37"/>
        <v>0</v>
      </c>
      <c r="I64" s="2">
        <f t="shared" si="37"/>
        <v>0</v>
      </c>
      <c r="J64" s="2">
        <f t="shared" si="37"/>
        <v>0</v>
      </c>
      <c r="K64" s="2">
        <f t="shared" si="37"/>
        <v>0</v>
      </c>
      <c r="L64" s="2">
        <f t="shared" si="37"/>
        <v>0</v>
      </c>
      <c r="M64" s="2">
        <f t="shared" si="37"/>
        <v>0</v>
      </c>
      <c r="N64" s="2">
        <f t="shared" si="37"/>
        <v>0</v>
      </c>
      <c r="O64" s="2">
        <f t="shared" si="37"/>
        <v>0</v>
      </c>
      <c r="P64" s="2">
        <f t="shared" si="38"/>
        <v>0</v>
      </c>
      <c r="Q64" s="2">
        <f t="shared" si="38"/>
        <v>0</v>
      </c>
      <c r="R64" s="2">
        <f t="shared" si="38"/>
        <v>0</v>
      </c>
      <c r="S64" s="2">
        <f t="shared" si="38"/>
        <v>0</v>
      </c>
      <c r="T64" s="2">
        <f t="shared" si="38"/>
        <v>0</v>
      </c>
      <c r="U64" s="2">
        <f t="shared" si="38"/>
        <v>0</v>
      </c>
      <c r="V64" s="2">
        <f t="shared" si="38"/>
        <v>0</v>
      </c>
      <c r="W64" s="2">
        <f t="shared" si="38"/>
        <v>0</v>
      </c>
      <c r="X64" s="2">
        <f t="shared" si="38"/>
        <v>0</v>
      </c>
      <c r="Y64" s="2">
        <f t="shared" si="38"/>
        <v>0</v>
      </c>
      <c r="Z64" s="2">
        <f t="shared" si="39"/>
        <v>0</v>
      </c>
      <c r="AA64" s="2">
        <f t="shared" si="39"/>
        <v>0</v>
      </c>
      <c r="AB64" s="2">
        <f t="shared" si="39"/>
        <v>0</v>
      </c>
      <c r="AC64" s="2">
        <f t="shared" si="39"/>
        <v>0</v>
      </c>
      <c r="AD64" s="2">
        <f t="shared" si="39"/>
        <v>0</v>
      </c>
      <c r="AE64" s="2">
        <f t="shared" si="39"/>
        <v>0</v>
      </c>
      <c r="AF64" s="2">
        <f t="shared" si="39"/>
        <v>0</v>
      </c>
      <c r="AG64" s="2">
        <f t="shared" si="39"/>
        <v>0</v>
      </c>
      <c r="AH64" s="2">
        <f t="shared" si="39"/>
        <v>0</v>
      </c>
      <c r="AI64" s="2">
        <f t="shared" si="39"/>
        <v>0</v>
      </c>
      <c r="AJ64" s="2">
        <f t="shared" si="40"/>
        <v>0</v>
      </c>
      <c r="AK64" s="2">
        <f t="shared" si="40"/>
        <v>0</v>
      </c>
      <c r="AL64" s="2">
        <f t="shared" si="40"/>
        <v>0</v>
      </c>
      <c r="AM64" s="2">
        <f t="shared" si="40"/>
        <v>0</v>
      </c>
      <c r="AN64" s="2">
        <f t="shared" si="40"/>
        <v>0</v>
      </c>
      <c r="AO64" s="2">
        <f t="shared" si="40"/>
        <v>0</v>
      </c>
      <c r="AP64" s="2">
        <f t="shared" si="40"/>
        <v>0</v>
      </c>
      <c r="AQ64" s="2">
        <f t="shared" si="40"/>
        <v>0</v>
      </c>
      <c r="AR64" s="2">
        <f t="shared" si="40"/>
        <v>2</v>
      </c>
      <c r="AS64" s="2">
        <f t="shared" si="40"/>
        <v>0</v>
      </c>
      <c r="AT64" s="2">
        <f t="shared" si="41"/>
        <v>3</v>
      </c>
      <c r="AU64" s="2">
        <f t="shared" si="41"/>
        <v>2</v>
      </c>
      <c r="AV64" s="2">
        <f t="shared" si="41"/>
        <v>0</v>
      </c>
      <c r="AW64" s="2">
        <f t="shared" si="41"/>
        <v>0</v>
      </c>
      <c r="AX64" s="2">
        <f t="shared" si="41"/>
        <v>0</v>
      </c>
      <c r="AY64" s="2">
        <f t="shared" si="41"/>
        <v>0</v>
      </c>
      <c r="AZ64" s="2">
        <f t="shared" si="41"/>
        <v>0</v>
      </c>
      <c r="BA64" s="2">
        <f t="shared" si="41"/>
        <v>4</v>
      </c>
      <c r="BB64" s="2">
        <f t="shared" si="41"/>
        <v>0</v>
      </c>
      <c r="BC64" s="2">
        <f t="shared" si="41"/>
        <v>0</v>
      </c>
      <c r="BD64" s="2">
        <f t="shared" si="42"/>
        <v>1</v>
      </c>
      <c r="BE64" s="2">
        <f t="shared" si="42"/>
        <v>0</v>
      </c>
      <c r="BF64" s="2">
        <f t="shared" si="42"/>
        <v>0</v>
      </c>
      <c r="BG64" s="2">
        <f t="shared" si="42"/>
        <v>0</v>
      </c>
      <c r="BH64" s="2">
        <f t="shared" si="42"/>
        <v>0</v>
      </c>
      <c r="BI64" s="2">
        <f t="shared" si="42"/>
        <v>0</v>
      </c>
      <c r="BJ64" s="2">
        <f t="shared" si="42"/>
        <v>0</v>
      </c>
      <c r="BK64" s="2">
        <f t="shared" si="42"/>
        <v>0</v>
      </c>
      <c r="BL64" s="2">
        <f t="shared" si="42"/>
        <v>0</v>
      </c>
      <c r="BM64" s="2">
        <f t="shared" si="42"/>
        <v>0</v>
      </c>
      <c r="BN64" s="2">
        <f t="shared" si="43"/>
        <v>0</v>
      </c>
      <c r="BO64" s="2">
        <f t="shared" si="43"/>
        <v>0</v>
      </c>
      <c r="BP64" s="2">
        <f t="shared" si="43"/>
        <v>0</v>
      </c>
      <c r="BQ64" s="2">
        <f t="shared" si="43"/>
        <v>0</v>
      </c>
      <c r="BR64" s="2">
        <f t="shared" si="43"/>
        <v>0</v>
      </c>
      <c r="BS64" s="2">
        <f t="shared" si="43"/>
        <v>0</v>
      </c>
      <c r="BT64" s="2">
        <f t="shared" si="43"/>
        <v>0</v>
      </c>
      <c r="BU64" s="2">
        <f t="shared" si="43"/>
        <v>0</v>
      </c>
      <c r="BV64" s="2">
        <f t="shared" si="43"/>
        <v>0</v>
      </c>
      <c r="BW64" s="2">
        <f t="shared" si="43"/>
        <v>0</v>
      </c>
      <c r="BX64" s="2">
        <f t="shared" si="44"/>
        <v>0</v>
      </c>
      <c r="BY64" s="2">
        <f t="shared" si="44"/>
        <v>0</v>
      </c>
      <c r="BZ64" s="2">
        <f t="shared" si="44"/>
        <v>0</v>
      </c>
      <c r="CA64" s="2">
        <f t="shared" si="44"/>
        <v>0</v>
      </c>
      <c r="CB64" s="2">
        <f t="shared" si="44"/>
        <v>0</v>
      </c>
      <c r="CC64" s="2">
        <f t="shared" si="44"/>
        <v>0</v>
      </c>
      <c r="CD64" s="2">
        <f t="shared" si="44"/>
        <v>0</v>
      </c>
      <c r="CE64" s="2">
        <f t="shared" si="44"/>
        <v>0</v>
      </c>
      <c r="CF64" s="107">
        <f t="shared" si="44"/>
        <v>0</v>
      </c>
      <c r="CG64" s="107">
        <f t="shared" si="44"/>
        <v>0</v>
      </c>
      <c r="CH64" s="107">
        <f t="shared" si="45"/>
        <v>0</v>
      </c>
      <c r="CI64" s="107">
        <f t="shared" si="45"/>
        <v>0</v>
      </c>
      <c r="CJ64" s="107">
        <f t="shared" si="45"/>
        <v>0</v>
      </c>
      <c r="CK64" s="107">
        <f t="shared" si="45"/>
        <v>0</v>
      </c>
      <c r="CL64" s="107">
        <f t="shared" si="45"/>
        <v>0</v>
      </c>
      <c r="CM64" s="107">
        <f t="shared" si="45"/>
        <v>0</v>
      </c>
      <c r="CN64" s="107">
        <f t="shared" si="45"/>
        <v>0</v>
      </c>
      <c r="CO64" s="107">
        <f t="shared" si="45"/>
        <v>0</v>
      </c>
      <c r="CP64" s="107">
        <f t="shared" si="45"/>
        <v>0</v>
      </c>
      <c r="CQ64" s="107">
        <f t="shared" si="45"/>
        <v>0</v>
      </c>
      <c r="CR64" s="107">
        <f t="shared" si="46"/>
        <v>0</v>
      </c>
      <c r="CS64" s="107">
        <f t="shared" si="46"/>
        <v>0</v>
      </c>
      <c r="CT64" s="107">
        <f t="shared" si="46"/>
        <v>0</v>
      </c>
      <c r="CU64" s="107">
        <f t="shared" si="46"/>
        <v>0</v>
      </c>
      <c r="CV64" s="107">
        <f t="shared" si="46"/>
        <v>0</v>
      </c>
      <c r="CW64" s="107">
        <f t="shared" si="46"/>
        <v>0</v>
      </c>
      <c r="CX64" s="107">
        <f t="shared" si="46"/>
        <v>0</v>
      </c>
      <c r="CY64" s="107">
        <f t="shared" si="46"/>
        <v>0</v>
      </c>
      <c r="CZ64" s="107">
        <f t="shared" si="47"/>
        <v>0</v>
      </c>
      <c r="DA64" s="107">
        <f t="shared" si="47"/>
        <v>0</v>
      </c>
      <c r="DB64" s="107">
        <f t="shared" si="48"/>
        <v>0</v>
      </c>
      <c r="DC64" s="107">
        <f t="shared" si="48"/>
        <v>0</v>
      </c>
      <c r="DD64" s="107">
        <f t="shared" si="49"/>
        <v>0</v>
      </c>
      <c r="DE64" s="107">
        <f t="shared" si="49"/>
        <v>0</v>
      </c>
      <c r="DF64" s="107">
        <f t="shared" si="49"/>
        <v>0</v>
      </c>
      <c r="DG64" s="107">
        <f t="shared" si="49"/>
        <v>0</v>
      </c>
      <c r="DH64" s="107">
        <f t="shared" si="49"/>
        <v>0</v>
      </c>
      <c r="DI64" s="107">
        <f t="shared" si="49"/>
        <v>0</v>
      </c>
      <c r="DJ64" s="107">
        <f t="shared" si="49"/>
        <v>0</v>
      </c>
      <c r="DK64" s="107">
        <f t="shared" si="49"/>
        <v>0</v>
      </c>
      <c r="DL64" s="107">
        <f t="shared" si="49"/>
        <v>0</v>
      </c>
      <c r="DM64" s="107">
        <f t="shared" si="49"/>
        <v>0</v>
      </c>
      <c r="DN64" s="107">
        <f t="shared" si="50"/>
        <v>0</v>
      </c>
      <c r="DO64" s="107">
        <f t="shared" si="50"/>
        <v>0</v>
      </c>
      <c r="DP64" s="107">
        <f t="shared" si="50"/>
        <v>0</v>
      </c>
      <c r="DQ64" s="107">
        <f t="shared" si="50"/>
        <v>0</v>
      </c>
      <c r="DR64" s="107">
        <f t="shared" si="50"/>
        <v>0</v>
      </c>
      <c r="DS64" s="107">
        <f t="shared" si="50"/>
        <v>0</v>
      </c>
      <c r="DT64" s="107">
        <f t="shared" si="50"/>
        <v>0</v>
      </c>
      <c r="DU64" s="107">
        <f t="shared" si="50"/>
        <v>0</v>
      </c>
      <c r="DV64" s="107">
        <f t="shared" si="50"/>
        <v>0</v>
      </c>
      <c r="DW64" s="107">
        <f t="shared" si="50"/>
        <v>0</v>
      </c>
      <c r="DX64" s="107">
        <f t="shared" si="50"/>
        <v>0</v>
      </c>
      <c r="DY64" s="107">
        <f t="shared" si="50"/>
        <v>0</v>
      </c>
      <c r="DZ64" s="107">
        <f t="shared" si="50"/>
        <v>0</v>
      </c>
      <c r="EA64" s="107">
        <f t="shared" si="50"/>
        <v>0</v>
      </c>
      <c r="EB64" s="107">
        <f t="shared" si="50"/>
        <v>0</v>
      </c>
      <c r="EC64" s="107">
        <f t="shared" si="50"/>
        <v>0</v>
      </c>
      <c r="ED64" s="107">
        <f t="shared" si="50"/>
        <v>0</v>
      </c>
      <c r="EE64" s="107">
        <f t="shared" si="51"/>
        <v>0</v>
      </c>
      <c r="EF64" s="107">
        <f t="shared" si="51"/>
        <v>0</v>
      </c>
      <c r="EG64" s="107">
        <f t="shared" si="51"/>
        <v>0</v>
      </c>
      <c r="EH64" s="107">
        <f t="shared" si="51"/>
        <v>0</v>
      </c>
      <c r="EI64" s="107">
        <f t="shared" si="51"/>
        <v>0</v>
      </c>
      <c r="EJ64" s="107">
        <f t="shared" si="51"/>
        <v>0</v>
      </c>
      <c r="EK64" s="107">
        <f t="shared" si="51"/>
        <v>0</v>
      </c>
      <c r="EL64" s="107">
        <f t="shared" si="51"/>
        <v>0</v>
      </c>
      <c r="EM64" s="107">
        <f t="shared" si="51"/>
        <v>0</v>
      </c>
      <c r="EN64" s="107">
        <f t="shared" si="51"/>
        <v>0</v>
      </c>
      <c r="EO64" s="107">
        <f t="shared" si="51"/>
        <v>0</v>
      </c>
      <c r="EP64" s="107">
        <f t="shared" si="51"/>
        <v>0</v>
      </c>
      <c r="EQ64" s="107">
        <f t="shared" si="51"/>
        <v>0</v>
      </c>
      <c r="ER64" s="107">
        <f t="shared" si="51"/>
        <v>0</v>
      </c>
      <c r="ES64" s="107">
        <f t="shared" si="51"/>
        <v>0</v>
      </c>
      <c r="ET64" s="107">
        <f t="shared" si="51"/>
        <v>0</v>
      </c>
      <c r="EU64" s="107">
        <f t="shared" si="51"/>
        <v>0</v>
      </c>
      <c r="EV64" s="107">
        <f t="shared" si="51"/>
        <v>0</v>
      </c>
      <c r="EW64" s="107">
        <f t="shared" si="51"/>
        <v>0</v>
      </c>
      <c r="EX64" s="107">
        <f t="shared" si="51"/>
        <v>0</v>
      </c>
      <c r="EY64" s="107">
        <f t="shared" si="51"/>
        <v>0</v>
      </c>
      <c r="EZ64" s="107">
        <f t="shared" si="51"/>
        <v>0</v>
      </c>
      <c r="FA64" s="107">
        <f t="shared" si="65"/>
        <v>0</v>
      </c>
      <c r="FB64" s="107">
        <f t="shared" si="65"/>
        <v>0</v>
      </c>
      <c r="FC64" s="107">
        <f t="shared" si="65"/>
        <v>0</v>
      </c>
      <c r="FD64" s="107">
        <f t="shared" si="65"/>
        <v>0</v>
      </c>
      <c r="FE64" s="107">
        <f t="shared" si="65"/>
        <v>0</v>
      </c>
      <c r="FF64" s="107">
        <f t="shared" si="65"/>
        <v>0</v>
      </c>
      <c r="FG64" s="107">
        <f t="shared" si="65"/>
        <v>0</v>
      </c>
      <c r="FH64" s="107">
        <f t="shared" si="65"/>
        <v>0</v>
      </c>
      <c r="FI64" s="107">
        <f t="shared" si="65"/>
        <v>0</v>
      </c>
      <c r="FJ64" s="107">
        <f t="shared" si="65"/>
        <v>0</v>
      </c>
      <c r="FK64" s="107">
        <f t="shared" si="65"/>
        <v>0</v>
      </c>
      <c r="FL64" s="107">
        <f t="shared" si="65"/>
        <v>0</v>
      </c>
      <c r="FM64" s="107">
        <f t="shared" si="65"/>
        <v>0</v>
      </c>
      <c r="FN64" s="107">
        <f t="shared" si="65"/>
        <v>0</v>
      </c>
      <c r="FO64" s="107">
        <f t="shared" si="65"/>
        <v>0</v>
      </c>
      <c r="FP64" s="107">
        <f t="shared" si="65"/>
        <v>0</v>
      </c>
      <c r="FQ64" s="107">
        <f t="shared" si="65"/>
        <v>0</v>
      </c>
      <c r="FR64" s="107">
        <f t="shared" si="65"/>
        <v>0</v>
      </c>
      <c r="FS64" s="107">
        <f t="shared" si="65"/>
        <v>0</v>
      </c>
      <c r="FT64" s="107">
        <f t="shared" si="65"/>
        <v>0</v>
      </c>
      <c r="FU64" s="107">
        <f t="shared" si="65"/>
        <v>0</v>
      </c>
      <c r="FV64" s="107">
        <f t="shared" si="65"/>
        <v>0</v>
      </c>
      <c r="FW64" s="107">
        <f t="shared" si="65"/>
        <v>0</v>
      </c>
      <c r="FX64" s="107">
        <f t="shared" si="65"/>
        <v>0</v>
      </c>
      <c r="FY64" s="107">
        <f t="shared" si="65"/>
        <v>0</v>
      </c>
      <c r="FZ64" s="107">
        <f t="shared" si="65"/>
        <v>0</v>
      </c>
      <c r="GA64" s="107">
        <f t="shared" si="65"/>
        <v>0</v>
      </c>
      <c r="GB64" s="107">
        <f t="shared" si="65"/>
        <v>0</v>
      </c>
      <c r="GC64" s="107">
        <f t="shared" si="65"/>
        <v>0</v>
      </c>
      <c r="GD64" s="107">
        <f t="shared" si="65"/>
        <v>0</v>
      </c>
      <c r="GE64" s="107">
        <f t="shared" si="65"/>
        <v>0</v>
      </c>
      <c r="GF64" s="107">
        <f t="shared" si="65"/>
        <v>0</v>
      </c>
      <c r="GG64" s="107">
        <f t="shared" si="65"/>
        <v>0</v>
      </c>
      <c r="GH64" s="107">
        <f t="shared" si="65"/>
        <v>0</v>
      </c>
      <c r="GI64" s="107">
        <f t="shared" si="65"/>
        <v>0</v>
      </c>
      <c r="GJ64" s="107">
        <f t="shared" si="65"/>
        <v>0</v>
      </c>
      <c r="GK64" s="107">
        <f t="shared" si="65"/>
        <v>0</v>
      </c>
      <c r="GL64" s="107">
        <f t="shared" si="65"/>
        <v>0</v>
      </c>
      <c r="GM64" s="107">
        <f t="shared" si="53"/>
        <v>0</v>
      </c>
      <c r="GN64" s="107">
        <f t="shared" si="53"/>
        <v>0</v>
      </c>
      <c r="GO64" s="107">
        <f t="shared" si="53"/>
        <v>0</v>
      </c>
      <c r="GP64" s="107">
        <f t="shared" si="53"/>
        <v>0</v>
      </c>
      <c r="GQ64" s="107">
        <f t="shared" si="53"/>
        <v>0</v>
      </c>
      <c r="GR64" s="107">
        <f t="shared" si="53"/>
        <v>0</v>
      </c>
      <c r="GS64" s="107">
        <f t="shared" si="53"/>
        <v>0</v>
      </c>
      <c r="GT64" s="107">
        <f t="shared" si="53"/>
        <v>0</v>
      </c>
      <c r="GU64" s="107">
        <f t="shared" si="53"/>
        <v>0</v>
      </c>
      <c r="GV64" s="107">
        <f t="shared" si="53"/>
        <v>0</v>
      </c>
      <c r="GW64" s="107">
        <f t="shared" si="53"/>
        <v>0</v>
      </c>
      <c r="GX64" s="107">
        <f t="shared" si="63"/>
        <v>0</v>
      </c>
      <c r="GY64" s="107">
        <f t="shared" si="63"/>
        <v>0</v>
      </c>
      <c r="GZ64" s="107">
        <f t="shared" si="63"/>
        <v>0</v>
      </c>
      <c r="HA64" s="107">
        <f t="shared" si="63"/>
        <v>0</v>
      </c>
      <c r="HB64" s="107">
        <f t="shared" si="63"/>
        <v>0</v>
      </c>
      <c r="HC64" s="107">
        <f t="shared" si="63"/>
        <v>0</v>
      </c>
      <c r="HD64" s="107">
        <f t="shared" si="63"/>
        <v>0</v>
      </c>
      <c r="HE64" s="107">
        <f t="shared" si="63"/>
        <v>0</v>
      </c>
      <c r="HF64" s="107">
        <f t="shared" si="63"/>
        <v>0</v>
      </c>
      <c r="HG64" s="107">
        <f t="shared" si="63"/>
        <v>0</v>
      </c>
      <c r="HH64" s="107">
        <f t="shared" si="63"/>
        <v>0</v>
      </c>
      <c r="HI64" s="107">
        <f t="shared" si="63"/>
        <v>0</v>
      </c>
      <c r="HJ64" s="107">
        <f t="shared" si="63"/>
        <v>0</v>
      </c>
      <c r="HK64" s="107">
        <f t="shared" si="63"/>
        <v>0</v>
      </c>
      <c r="HL64" s="107">
        <f t="shared" si="63"/>
        <v>0</v>
      </c>
      <c r="HM64" s="107">
        <f t="shared" si="63"/>
        <v>0</v>
      </c>
      <c r="HN64" s="107">
        <f t="shared" si="63"/>
        <v>0</v>
      </c>
      <c r="HO64" s="107">
        <f t="shared" si="63"/>
        <v>0</v>
      </c>
      <c r="HP64" s="107">
        <f t="shared" si="63"/>
        <v>0</v>
      </c>
      <c r="HQ64" s="107">
        <f t="shared" si="63"/>
        <v>0</v>
      </c>
      <c r="HR64" s="107">
        <f t="shared" si="63"/>
        <v>0</v>
      </c>
      <c r="HS64" s="107">
        <f t="shared" si="63"/>
        <v>0</v>
      </c>
      <c r="HT64" s="107">
        <f t="shared" si="63"/>
        <v>2</v>
      </c>
      <c r="HU64" s="107">
        <f t="shared" si="63"/>
        <v>7</v>
      </c>
      <c r="HV64" s="107">
        <f t="shared" si="63"/>
        <v>0</v>
      </c>
      <c r="HW64" s="107">
        <f t="shared" si="63"/>
        <v>0</v>
      </c>
      <c r="HX64" s="107">
        <f t="shared" ref="HX64:IB64" si="66">COUNTIF(HX$6:HX$39,$E64)</f>
        <v>0</v>
      </c>
      <c r="HY64" s="107">
        <f t="shared" si="66"/>
        <v>0</v>
      </c>
      <c r="HZ64" s="107">
        <f t="shared" si="66"/>
        <v>0</v>
      </c>
      <c r="IA64" s="107">
        <f t="shared" si="66"/>
        <v>0</v>
      </c>
      <c r="IB64" s="107">
        <f t="shared" si="66"/>
        <v>0</v>
      </c>
    </row>
    <row r="846" spans="195:198" x14ac:dyDescent="0.25">
      <c r="GN846" s="47"/>
    </row>
    <row r="847" spans="195:198" x14ac:dyDescent="0.25">
      <c r="GM847" s="2"/>
      <c r="GN847" s="57"/>
      <c r="GO847" s="57"/>
      <c r="GP847" s="57"/>
    </row>
    <row r="848" spans="195:198" x14ac:dyDescent="0.25">
      <c r="GM848" s="2"/>
      <c r="GN848" s="57"/>
      <c r="GO848" s="57"/>
      <c r="GP848" s="57"/>
    </row>
    <row r="849" spans="195:198" x14ac:dyDescent="0.25">
      <c r="GM849" s="2"/>
      <c r="GN849" s="57"/>
      <c r="GO849" s="57"/>
      <c r="GP849" s="57"/>
    </row>
    <row r="850" spans="195:198" x14ac:dyDescent="0.25">
      <c r="GM850" s="2"/>
      <c r="GN850" s="57"/>
      <c r="GO850" s="57"/>
      <c r="GP850" s="57"/>
    </row>
    <row r="851" spans="195:198" x14ac:dyDescent="0.25">
      <c r="GM851" s="2"/>
      <c r="GN851" s="57"/>
      <c r="GO851" s="57"/>
      <c r="GP851" s="57"/>
    </row>
    <row r="852" spans="195:198" x14ac:dyDescent="0.25">
      <c r="GM852" s="2"/>
      <c r="GN852" s="57"/>
      <c r="GO852" s="57"/>
      <c r="GP852" s="57"/>
    </row>
    <row r="853" spans="195:198" x14ac:dyDescent="0.25">
      <c r="GM853" s="2"/>
      <c r="GN853" s="57"/>
      <c r="GO853" s="57"/>
      <c r="GP853" s="57"/>
    </row>
    <row r="854" spans="195:198" x14ac:dyDescent="0.25">
      <c r="GM854" s="2"/>
      <c r="GN854" s="57"/>
      <c r="GO854" s="57"/>
      <c r="GP854" s="57"/>
    </row>
    <row r="855" spans="195:198" x14ac:dyDescent="0.25">
      <c r="GM855" s="2"/>
      <c r="GN855" s="57"/>
      <c r="GO855" s="57"/>
      <c r="GP855" s="57"/>
    </row>
    <row r="856" spans="195:198" x14ac:dyDescent="0.25">
      <c r="GM856" s="2"/>
      <c r="GN856" s="58"/>
      <c r="GO856" s="58"/>
      <c r="GP856" s="58"/>
    </row>
    <row r="857" spans="195:198" x14ac:dyDescent="0.25">
      <c r="GM857" s="2"/>
      <c r="GN857" s="58"/>
      <c r="GO857" s="58"/>
      <c r="GP857" s="58"/>
    </row>
    <row r="858" spans="195:198" x14ac:dyDescent="0.25">
      <c r="GM858" s="2"/>
      <c r="GN858" s="58"/>
      <c r="GO858" s="58"/>
      <c r="GP858" s="58"/>
    </row>
    <row r="859" spans="195:198" x14ac:dyDescent="0.25">
      <c r="GM859" s="2"/>
      <c r="GN859" s="58"/>
      <c r="GO859" s="58"/>
      <c r="GP859" s="58"/>
    </row>
    <row r="860" spans="195:198" x14ac:dyDescent="0.25">
      <c r="GM860" s="2"/>
      <c r="GN860" s="58"/>
      <c r="GO860" s="58"/>
      <c r="GP860" s="58"/>
    </row>
    <row r="861" spans="195:198" x14ac:dyDescent="0.25">
      <c r="GM861" s="2"/>
      <c r="GN861" s="58"/>
      <c r="GO861" s="58"/>
      <c r="GP861" s="58"/>
    </row>
    <row r="862" spans="195:198" x14ac:dyDescent="0.25">
      <c r="GM862" s="2"/>
      <c r="GN862" s="58"/>
      <c r="GO862" s="58"/>
      <c r="GP862" s="58"/>
    </row>
  </sheetData>
  <mergeCells count="4">
    <mergeCell ref="AQ10:AQ19"/>
    <mergeCell ref="AQ24:AQ36"/>
    <mergeCell ref="B46:C46"/>
    <mergeCell ref="B47:C47"/>
  </mergeCells>
  <phoneticPr fontId="10" type="noConversion"/>
  <conditionalFormatting sqref="F14:AP15">
    <cfRule type="cellIs" dxfId="848" priority="55" stopIfTrue="1" operator="equal">
      <formula>"n/a"</formula>
    </cfRule>
    <cfRule type="cellIs" dxfId="847" priority="56" stopIfTrue="1" operator="equal">
      <formula>0</formula>
    </cfRule>
    <cfRule type="cellIs" dxfId="846" priority="57" stopIfTrue="1" operator="lessThan">
      <formula>0</formula>
    </cfRule>
  </conditionalFormatting>
  <conditionalFormatting sqref="F17:AP18">
    <cfRule type="cellIs" dxfId="845" priority="49" stopIfTrue="1" operator="equal">
      <formula>"n/a"</formula>
    </cfRule>
  </conditionalFormatting>
  <conditionalFormatting sqref="F18:AP18">
    <cfRule type="cellIs" dxfId="844" priority="50" stopIfTrue="1" operator="equal">
      <formula>0</formula>
    </cfRule>
    <cfRule type="cellIs" dxfId="843" priority="51" stopIfTrue="1" operator="lessThan">
      <formula>0</formula>
    </cfRule>
  </conditionalFormatting>
  <conditionalFormatting sqref="F28:AP30">
    <cfRule type="cellIs" dxfId="842" priority="61" stopIfTrue="1" operator="equal">
      <formula>"n/a"</formula>
    </cfRule>
    <cfRule type="cellIs" dxfId="841" priority="62" stopIfTrue="1" operator="equal">
      <formula>0</formula>
    </cfRule>
    <cfRule type="cellIs" dxfId="840" priority="63" stopIfTrue="1" operator="lessThan">
      <formula>0</formula>
    </cfRule>
  </conditionalFormatting>
  <conditionalFormatting sqref="F33:AP35">
    <cfRule type="cellIs" dxfId="839" priority="634" stopIfTrue="1" operator="equal">
      <formula>"n/a"</formula>
    </cfRule>
    <cfRule type="cellIs" dxfId="838" priority="635" stopIfTrue="1" operator="equal">
      <formula>0</formula>
    </cfRule>
    <cfRule type="cellIs" dxfId="837" priority="636" stopIfTrue="1" operator="lessThan">
      <formula>0</formula>
    </cfRule>
  </conditionalFormatting>
  <conditionalFormatting sqref="F9:CG9">
    <cfRule type="cellIs" dxfId="836" priority="1099" stopIfTrue="1" operator="equal">
      <formula>"n/a"</formula>
    </cfRule>
    <cfRule type="cellIs" dxfId="835" priority="1100" stopIfTrue="1" operator="equal">
      <formula>0</formula>
    </cfRule>
    <cfRule type="cellIs" dxfId="834" priority="1101" stopIfTrue="1" operator="lessThan">
      <formula>0</formula>
    </cfRule>
  </conditionalFormatting>
  <conditionalFormatting sqref="F22:CS23">
    <cfRule type="cellIs" dxfId="833" priority="1228" stopIfTrue="1" operator="equal">
      <formula>"n/a"</formula>
    </cfRule>
    <cfRule type="cellIs" dxfId="832" priority="1229" stopIfTrue="1" operator="equal">
      <formula>0</formula>
    </cfRule>
    <cfRule type="cellIs" dxfId="831" priority="1230" stopIfTrue="1" operator="lessThan">
      <formula>0</formula>
    </cfRule>
  </conditionalFormatting>
  <conditionalFormatting sqref="F51:CS53 F55:CS64">
    <cfRule type="dataBar" priority="1380">
      <dataBar>
        <cfvo type="min"/>
        <cfvo type="max"/>
        <color rgb="FF638EC6"/>
      </dataBar>
    </cfRule>
  </conditionalFormatting>
  <conditionalFormatting sqref="F39:CY39">
    <cfRule type="cellIs" dxfId="830" priority="1151" stopIfTrue="1" operator="equal">
      <formula>"n/a"</formula>
    </cfRule>
    <cfRule type="cellIs" dxfId="829" priority="1152" stopIfTrue="1" operator="equal">
      <formula>0</formula>
    </cfRule>
    <cfRule type="cellIs" dxfId="828" priority="1153" stopIfTrue="1" operator="lessThan">
      <formula>0</formula>
    </cfRule>
  </conditionalFormatting>
  <conditionalFormatting sqref="F8:DT8">
    <cfRule type="cellIs" dxfId="827" priority="827" stopIfTrue="1" operator="equal">
      <formula>"n/a"</formula>
    </cfRule>
    <cfRule type="cellIs" dxfId="826" priority="828" stopIfTrue="1" operator="equal">
      <formula>0</formula>
    </cfRule>
    <cfRule type="cellIs" dxfId="825" priority="829" stopIfTrue="1" operator="lessThan">
      <formula>0</formula>
    </cfRule>
  </conditionalFormatting>
  <conditionalFormatting sqref="F38:GA38">
    <cfRule type="cellIs" dxfId="824" priority="162" stopIfTrue="1" operator="equal">
      <formula>"n/a"</formula>
    </cfRule>
    <cfRule type="cellIs" dxfId="823" priority="163" stopIfTrue="1" operator="equal">
      <formula>0</formula>
    </cfRule>
    <cfRule type="cellIs" dxfId="822" priority="164" stopIfTrue="1" operator="lessThan">
      <formula>0</formula>
    </cfRule>
  </conditionalFormatting>
  <conditionalFormatting sqref="V37:CS37">
    <cfRule type="cellIs" dxfId="821" priority="1237" stopIfTrue="1" operator="equal">
      <formula>"n/a"</formula>
    </cfRule>
    <cfRule type="cellIs" dxfId="820" priority="1238" stopIfTrue="1" operator="equal">
      <formula>0</formula>
    </cfRule>
    <cfRule type="cellIs" dxfId="819" priority="1239" stopIfTrue="1" operator="lessThan">
      <formula>0</formula>
    </cfRule>
  </conditionalFormatting>
  <conditionalFormatting sqref="Z7 CH9:CR10 BU10:CG10 F10:F11 BR10:BR11 F11:AP11 AR11:BT11 O12 K13 AL13 BA13 BI13:BT13 AR15:BT15 P16:P17 AC16:AC17 AT16:AT17 BB16:BB17 BF16:BF17 BR16:BR17 F17:AP17 AR17:BT17 R19 AB19 BI19:BQ19 W20:BQ20 AJ21 AL21 AO21:BQ21 W24 AB24 AS24 F24:V25 W25:AA25 AU25 BA25 AG25:AG26 F26:AP26 AR28:HI28 AR29:CR29 AA31 BU31:CG31 CH31:CR34 AV32:CG34 F36:V36 AM36 AU36 S37 A46:A47">
    <cfRule type="cellIs" dxfId="818" priority="1377" stopIfTrue="1" operator="equal">
      <formula>0</formula>
    </cfRule>
    <cfRule type="cellIs" dxfId="817" priority="1378" stopIfTrue="1" operator="lessThan">
      <formula>0</formula>
    </cfRule>
  </conditionalFormatting>
  <conditionalFormatting sqref="Z7 CH9:CR10 BU10:CG10 F10:F11 BR10:BR11 F11:AP11 AR11:BT11 O12 K13 AL13 BA13 BI13:BT13 AR15:BT15 P16:P17 AC16:AC17 AT16:AT17 BB16:BB17 BF16:BF17 BR16:BR17 AR17:BT17 R19 AB19 BI19:BQ19 W20:BQ20 AJ21 AL21 AO21:BQ21 W24 AB24 AS24 F24:V25 W25:AA25 AU25 BA25 AG25:AG26 F26:AP26 AR28:HI28 AR29:CR29 AA31 BU31:CG31 CH31:CR34 AV32:CG34 F36:V36 AM36 AU36 S37 A46:A47">
    <cfRule type="cellIs" dxfId="816" priority="1376" stopIfTrue="1" operator="equal">
      <formula>"n/a"</formula>
    </cfRule>
  </conditionalFormatting>
  <conditionalFormatting sqref="AA6:FW7">
    <cfRule type="cellIs" dxfId="815" priority="222" stopIfTrue="1" operator="equal">
      <formula>"n/a"</formula>
    </cfRule>
    <cfRule type="cellIs" dxfId="814" priority="223" stopIfTrue="1" operator="equal">
      <formula>0</formula>
    </cfRule>
    <cfRule type="cellIs" dxfId="813" priority="224" stopIfTrue="1" operator="lessThan">
      <formula>0</formula>
    </cfRule>
  </conditionalFormatting>
  <conditionalFormatting sqref="AR33:AU34">
    <cfRule type="cellIs" dxfId="812" priority="637" stopIfTrue="1" operator="equal">
      <formula>"n/a"</formula>
    </cfRule>
    <cfRule type="cellIs" dxfId="811" priority="638" stopIfTrue="1" operator="equal">
      <formula>0</formula>
    </cfRule>
    <cfRule type="cellIs" dxfId="810" priority="639" stopIfTrue="1" operator="lessThan">
      <formula>0</formula>
    </cfRule>
  </conditionalFormatting>
  <conditionalFormatting sqref="AR26:BU26 CC26:CD26">
    <cfRule type="cellIs" dxfId="809" priority="1093" stopIfTrue="1" operator="equal">
      <formula>"n/a"</formula>
    </cfRule>
    <cfRule type="cellIs" dxfId="808" priority="1094" stopIfTrue="1" operator="equal">
      <formula>0</formula>
    </cfRule>
    <cfRule type="cellIs" dxfId="807" priority="1095" stopIfTrue="1" operator="lessThan">
      <formula>0</formula>
    </cfRule>
  </conditionalFormatting>
  <conditionalFormatting sqref="AR35:CR35">
    <cfRule type="cellIs" dxfId="806" priority="1105" stopIfTrue="1" operator="equal">
      <formula>"n/a"</formula>
    </cfRule>
    <cfRule type="cellIs" dxfId="805" priority="1106" stopIfTrue="1" operator="equal">
      <formula>0</formula>
    </cfRule>
    <cfRule type="cellIs" dxfId="804" priority="1107" stopIfTrue="1" operator="lessThan">
      <formula>0</formula>
    </cfRule>
  </conditionalFormatting>
  <conditionalFormatting sqref="AR30:DV30">
    <cfRule type="cellIs" dxfId="803" priority="818" stopIfTrue="1" operator="equal">
      <formula>"n/a"</formula>
    </cfRule>
    <cfRule type="cellIs" dxfId="802" priority="819" stopIfTrue="1" operator="equal">
      <formula>0</formula>
    </cfRule>
    <cfRule type="cellIs" dxfId="801" priority="820" stopIfTrue="1" operator="lessThan">
      <formula>0</formula>
    </cfRule>
  </conditionalFormatting>
  <conditionalFormatting sqref="AR14:GA14">
    <cfRule type="cellIs" dxfId="800" priority="52" stopIfTrue="1" operator="equal">
      <formula>"n/a"</formula>
    </cfRule>
    <cfRule type="cellIs" dxfId="799" priority="53" stopIfTrue="1" operator="equal">
      <formula>0</formula>
    </cfRule>
    <cfRule type="cellIs" dxfId="798" priority="54" stopIfTrue="1" operator="lessThan">
      <formula>0</formula>
    </cfRule>
  </conditionalFormatting>
  <conditionalFormatting sqref="AV27:IB27">
    <cfRule type="cellIs" dxfId="797" priority="207" stopIfTrue="1" operator="equal">
      <formula>"n/a"</formula>
    </cfRule>
    <cfRule type="cellIs" dxfId="796" priority="208" stopIfTrue="1" operator="equal">
      <formula>0</formula>
    </cfRule>
    <cfRule type="cellIs" dxfId="795" priority="209" stopIfTrue="1" operator="lessThan">
      <formula>0</formula>
    </cfRule>
  </conditionalFormatting>
  <conditionalFormatting sqref="BR19:CS21">
    <cfRule type="cellIs" dxfId="794" priority="1249" stopIfTrue="1" operator="equal">
      <formula>"n/a"</formula>
    </cfRule>
    <cfRule type="cellIs" dxfId="793" priority="1250" stopIfTrue="1" operator="equal">
      <formula>0</formula>
    </cfRule>
    <cfRule type="cellIs" dxfId="792" priority="1251" stopIfTrue="1" operator="lessThan">
      <formula>0</formula>
    </cfRule>
  </conditionalFormatting>
  <conditionalFormatting sqref="BU12:GA13">
    <cfRule type="cellIs" dxfId="791" priority="216" stopIfTrue="1" operator="equal">
      <formula>"n/a"</formula>
    </cfRule>
    <cfRule type="cellIs" dxfId="790" priority="217" stopIfTrue="1" operator="equal">
      <formula>0</formula>
    </cfRule>
    <cfRule type="cellIs" dxfId="789" priority="218" stopIfTrue="1" operator="lessThan">
      <formula>0</formula>
    </cfRule>
  </conditionalFormatting>
  <conditionalFormatting sqref="BU16:GA16">
    <cfRule type="cellIs" dxfId="788" priority="213" stopIfTrue="1" operator="equal">
      <formula>"n/a"</formula>
    </cfRule>
    <cfRule type="cellIs" dxfId="787" priority="214" stopIfTrue="1" operator="equal">
      <formula>0</formula>
    </cfRule>
    <cfRule type="cellIs" dxfId="786" priority="215" stopIfTrue="1" operator="lessThan">
      <formula>0</formula>
    </cfRule>
  </conditionalFormatting>
  <conditionalFormatting sqref="CS10">
    <cfRule type="cellIs" dxfId="785" priority="1261" stopIfTrue="1" operator="equal">
      <formula>"n/a"</formula>
    </cfRule>
    <cfRule type="cellIs" dxfId="784" priority="1262" stopIfTrue="1" operator="equal">
      <formula>0</formula>
    </cfRule>
    <cfRule type="cellIs" dxfId="783" priority="1263" stopIfTrue="1" operator="lessThan">
      <formula>0</formula>
    </cfRule>
  </conditionalFormatting>
  <conditionalFormatting sqref="CS36">
    <cfRule type="cellIs" dxfId="782" priority="1234" stopIfTrue="1" operator="equal">
      <formula>"n/a"</formula>
    </cfRule>
    <cfRule type="cellIs" dxfId="781" priority="1235" stopIfTrue="1" operator="equal">
      <formula>0</formula>
    </cfRule>
    <cfRule type="cellIs" dxfId="780" priority="1236" stopIfTrue="1" operator="lessThan">
      <formula>0</formula>
    </cfRule>
  </conditionalFormatting>
  <conditionalFormatting sqref="CS33:EN33">
    <cfRule type="cellIs" dxfId="779" priority="752" stopIfTrue="1" operator="equal">
      <formula>"n/a"</formula>
    </cfRule>
    <cfRule type="cellIs" dxfId="778" priority="753" stopIfTrue="1" operator="equal">
      <formula>0</formula>
    </cfRule>
    <cfRule type="cellIs" dxfId="777" priority="754" stopIfTrue="1" operator="lessThan">
      <formula>0</formula>
    </cfRule>
  </conditionalFormatting>
  <conditionalFormatting sqref="CS34:FM34">
    <cfRule type="cellIs" dxfId="776" priority="225" stopIfTrue="1" operator="equal">
      <formula>"n/a"</formula>
    </cfRule>
    <cfRule type="cellIs" dxfId="775" priority="226" stopIfTrue="1" operator="equal">
      <formula>0</formula>
    </cfRule>
    <cfRule type="cellIs" dxfId="774" priority="227" stopIfTrue="1" operator="lessThan">
      <formula>0</formula>
    </cfRule>
  </conditionalFormatting>
  <conditionalFormatting sqref="CT9:CT10">
    <cfRule type="cellIs" dxfId="773" priority="1206" stopIfTrue="1" operator="equal">
      <formula>"n/a"</formula>
    </cfRule>
    <cfRule type="cellIs" dxfId="772" priority="1207" stopIfTrue="1" operator="equal">
      <formula>0</formula>
    </cfRule>
    <cfRule type="cellIs" dxfId="771" priority="1208" stopIfTrue="1" operator="lessThan">
      <formula>0</formula>
    </cfRule>
  </conditionalFormatting>
  <conditionalFormatting sqref="CT29">
    <cfRule type="cellIs" dxfId="770" priority="1135" stopIfTrue="1" operator="equal">
      <formula>"n/a"</formula>
    </cfRule>
    <cfRule type="cellIs" dxfId="769" priority="1136" stopIfTrue="1" operator="equal">
      <formula>0</formula>
    </cfRule>
    <cfRule type="cellIs" dxfId="768" priority="1137" stopIfTrue="1" operator="lessThan">
      <formula>0</formula>
    </cfRule>
  </conditionalFormatting>
  <conditionalFormatting sqref="CT51:CT53 CT55:CT64">
    <cfRule type="dataBar" priority="1383">
      <dataBar>
        <cfvo type="min"/>
        <cfvo type="max"/>
        <color rgb="FF638EC6"/>
      </dataBar>
    </cfRule>
  </conditionalFormatting>
  <conditionalFormatting sqref="CT19:CU25">
    <cfRule type="cellIs" dxfId="767" priority="1194" stopIfTrue="1" operator="equal">
      <formula>"n/a"</formula>
    </cfRule>
    <cfRule type="cellIs" dxfId="766" priority="1195" stopIfTrue="1" operator="equal">
      <formula>0</formula>
    </cfRule>
    <cfRule type="cellIs" dxfId="765" priority="1196" stopIfTrue="1" operator="lessThan">
      <formula>0</formula>
    </cfRule>
  </conditionalFormatting>
  <conditionalFormatting sqref="CU51:CU53 CU55:CU64">
    <cfRule type="dataBar" priority="1386">
      <dataBar>
        <cfvo type="min"/>
        <cfvo type="max"/>
        <color rgb="FF638EC6"/>
      </dataBar>
    </cfRule>
  </conditionalFormatting>
  <conditionalFormatting sqref="CU10:DY10">
    <cfRule type="cellIs" dxfId="764" priority="875" stopIfTrue="1" operator="equal">
      <formula>"n/a"</formula>
    </cfRule>
    <cfRule type="cellIs" dxfId="763" priority="876" stopIfTrue="1" operator="equal">
      <formula>0</formula>
    </cfRule>
    <cfRule type="cellIs" dxfId="762" priority="877" stopIfTrue="1" operator="lessThan">
      <formula>0</formula>
    </cfRule>
  </conditionalFormatting>
  <conditionalFormatting sqref="CV22:CY23">
    <cfRule type="cellIs" dxfId="761" priority="1160" stopIfTrue="1" operator="equal">
      <formula>"n/a"</formula>
    </cfRule>
    <cfRule type="cellIs" dxfId="760" priority="1161" stopIfTrue="1" operator="equal">
      <formula>0</formula>
    </cfRule>
    <cfRule type="cellIs" dxfId="759" priority="1162" stopIfTrue="1" operator="lessThan">
      <formula>0</formula>
    </cfRule>
  </conditionalFormatting>
  <conditionalFormatting sqref="CV51:DO53 CV55:DO64">
    <cfRule type="dataBar" priority="1389">
      <dataBar>
        <cfvo type="min"/>
        <cfvo type="max"/>
        <color rgb="FF638EC6"/>
      </dataBar>
    </cfRule>
  </conditionalFormatting>
  <conditionalFormatting sqref="CV19:DY21">
    <cfRule type="cellIs" dxfId="758" priority="857" stopIfTrue="1" operator="equal">
      <formula>"n/a"</formula>
    </cfRule>
    <cfRule type="cellIs" dxfId="757" priority="858" stopIfTrue="1" operator="equal">
      <formula>0</formula>
    </cfRule>
    <cfRule type="cellIs" dxfId="756" priority="859" stopIfTrue="1" operator="lessThan">
      <formula>0</formula>
    </cfRule>
  </conditionalFormatting>
  <conditionalFormatting sqref="CT36:IA37 CV24:IA25">
    <cfRule type="cellIs" dxfId="755" priority="40" stopIfTrue="1" operator="equal">
      <formula>"n/a"</formula>
    </cfRule>
    <cfRule type="cellIs" dxfId="754" priority="41" stopIfTrue="1" operator="equal">
      <formula>0</formula>
    </cfRule>
    <cfRule type="cellIs" dxfId="753" priority="42" stopIfTrue="1" operator="lessThan">
      <formula>0</formula>
    </cfRule>
  </conditionalFormatting>
  <conditionalFormatting sqref="DA29">
    <cfRule type="cellIs" dxfId="752" priority="1096" stopIfTrue="1" operator="equal">
      <formula>"n/a"</formula>
    </cfRule>
    <cfRule type="cellIs" dxfId="751" priority="1097" stopIfTrue="1" operator="equal">
      <formula>0</formula>
    </cfRule>
    <cfRule type="cellIs" dxfId="750" priority="1098" stopIfTrue="1" operator="lessThan">
      <formula>0</formula>
    </cfRule>
  </conditionalFormatting>
  <conditionalFormatting sqref="DC35">
    <cfRule type="cellIs" dxfId="749" priority="1090" stopIfTrue="1" operator="equal">
      <formula>"n/a"</formula>
    </cfRule>
    <cfRule type="cellIs" dxfId="748" priority="1091" stopIfTrue="1" operator="equal">
      <formula>0</formula>
    </cfRule>
    <cfRule type="cellIs" dxfId="747" priority="1092" stopIfTrue="1" operator="lessThan">
      <formula>0</formula>
    </cfRule>
  </conditionalFormatting>
  <conditionalFormatting sqref="DH35">
    <cfRule type="cellIs" dxfId="746" priority="1081" stopIfTrue="1" operator="equal">
      <formula>"n/a"</formula>
    </cfRule>
    <cfRule type="cellIs" dxfId="745" priority="1082" stopIfTrue="1" operator="equal">
      <formula>0</formula>
    </cfRule>
    <cfRule type="cellIs" dxfId="744" priority="1083" stopIfTrue="1" operator="lessThan">
      <formula>0</formula>
    </cfRule>
  </conditionalFormatting>
  <conditionalFormatting sqref="DJ15">
    <cfRule type="cellIs" dxfId="743" priority="1069" stopIfTrue="1" operator="equal">
      <formula>"n/a"</formula>
    </cfRule>
    <cfRule type="cellIs" dxfId="742" priority="1070" stopIfTrue="1" operator="equal">
      <formula>0</formula>
    </cfRule>
    <cfRule type="cellIs" dxfId="741" priority="1071" stopIfTrue="1" operator="lessThan">
      <formula>0</formula>
    </cfRule>
  </conditionalFormatting>
  <conditionalFormatting sqref="DN22">
    <cfRule type="cellIs" dxfId="740" priority="1063" stopIfTrue="1" operator="equal">
      <formula>"n/a"</formula>
    </cfRule>
    <cfRule type="cellIs" dxfId="739" priority="1064" stopIfTrue="1" operator="equal">
      <formula>0</formula>
    </cfRule>
    <cfRule type="cellIs" dxfId="738" priority="1065" stopIfTrue="1" operator="lessThan">
      <formula>0</formula>
    </cfRule>
  </conditionalFormatting>
  <conditionalFormatting sqref="DP9">
    <cfRule type="cellIs" dxfId="737" priority="890" stopIfTrue="1" operator="equal">
      <formula>"n/a"</formula>
    </cfRule>
    <cfRule type="cellIs" dxfId="736" priority="891" stopIfTrue="1" operator="equal">
      <formula>0</formula>
    </cfRule>
    <cfRule type="cellIs" dxfId="735" priority="892" stopIfTrue="1" operator="lessThan">
      <formula>0</formula>
    </cfRule>
  </conditionalFormatting>
  <conditionalFormatting sqref="DP51:EL53 DP55:EL64">
    <cfRule type="dataBar" priority="1392">
      <dataBar>
        <cfvo type="min"/>
        <cfvo type="max"/>
        <color rgb="FF638EC6"/>
      </dataBar>
    </cfRule>
  </conditionalFormatting>
  <conditionalFormatting sqref="DT35">
    <cfRule type="cellIs" dxfId="734" priority="884" stopIfTrue="1" operator="equal">
      <formula>"n/a"</formula>
    </cfRule>
    <cfRule type="cellIs" dxfId="733" priority="885" stopIfTrue="1" operator="equal">
      <formula>0</formula>
    </cfRule>
    <cfRule type="cellIs" dxfId="732" priority="886" stopIfTrue="1" operator="lessThan">
      <formula>0</formula>
    </cfRule>
  </conditionalFormatting>
  <conditionalFormatting sqref="DU22:DY23 CZ23:DT23">
    <cfRule type="cellIs" dxfId="731" priority="830" stopIfTrue="1" operator="equal">
      <formula>"n/a"</formula>
    </cfRule>
    <cfRule type="cellIs" dxfId="730" priority="831" stopIfTrue="1" operator="equal">
      <formula>0</formula>
    </cfRule>
    <cfRule type="cellIs" dxfId="729" priority="832" stopIfTrue="1" operator="lessThan">
      <formula>0</formula>
    </cfRule>
  </conditionalFormatting>
  <conditionalFormatting sqref="DV9:DY9">
    <cfRule type="cellIs" dxfId="728" priority="824" stopIfTrue="1" operator="equal">
      <formula>"n/a"</formula>
    </cfRule>
    <cfRule type="cellIs" dxfId="727" priority="825" stopIfTrue="1" operator="equal">
      <formula>0</formula>
    </cfRule>
    <cfRule type="cellIs" dxfId="726" priority="826" stopIfTrue="1" operator="lessThan">
      <formula>0</formula>
    </cfRule>
  </conditionalFormatting>
  <conditionalFormatting sqref="DY29">
    <cfRule type="cellIs" dxfId="725" priority="791" stopIfTrue="1" operator="equal">
      <formula>"n/a"</formula>
    </cfRule>
    <cfRule type="cellIs" dxfId="724" priority="792" stopIfTrue="1" operator="equal">
      <formula>0</formula>
    </cfRule>
    <cfRule type="cellIs" dxfId="723" priority="793" stopIfTrue="1" operator="lessThan">
      <formula>0</formula>
    </cfRule>
  </conditionalFormatting>
  <conditionalFormatting sqref="DZ9:EG10">
    <cfRule type="cellIs" dxfId="722" priority="806" stopIfTrue="1" operator="equal">
      <formula>"n/a"</formula>
    </cfRule>
    <cfRule type="cellIs" dxfId="721" priority="807" stopIfTrue="1" operator="equal">
      <formula>0</formula>
    </cfRule>
    <cfRule type="cellIs" dxfId="720" priority="808" stopIfTrue="1" operator="lessThan">
      <formula>0</formula>
    </cfRule>
  </conditionalFormatting>
  <conditionalFormatting sqref="DZ23:EH23">
    <cfRule type="cellIs" dxfId="719" priority="797" stopIfTrue="1" operator="equal">
      <formula>"n/a"</formula>
    </cfRule>
    <cfRule type="cellIs" dxfId="718" priority="798" stopIfTrue="1" operator="equal">
      <formula>0</formula>
    </cfRule>
    <cfRule type="cellIs" dxfId="717" priority="799" stopIfTrue="1" operator="lessThan">
      <formula>0</formula>
    </cfRule>
  </conditionalFormatting>
  <conditionalFormatting sqref="DZ19:FO22">
    <cfRule type="cellIs" dxfId="716" priority="253" stopIfTrue="1" operator="equal">
      <formula>"n/a"</formula>
    </cfRule>
    <cfRule type="cellIs" dxfId="715" priority="254" stopIfTrue="1" operator="equal">
      <formula>0</formula>
    </cfRule>
    <cfRule type="cellIs" dxfId="714" priority="255" stopIfTrue="1" operator="lessThan">
      <formula>0</formula>
    </cfRule>
  </conditionalFormatting>
  <conditionalFormatting sqref="EF11:EG11">
    <cfRule type="cellIs" dxfId="713" priority="782" stopIfTrue="1" operator="equal">
      <formula>"n/a"</formula>
    </cfRule>
    <cfRule type="cellIs" dxfId="712" priority="783" stopIfTrue="1" operator="equal">
      <formula>0</formula>
    </cfRule>
    <cfRule type="cellIs" dxfId="711" priority="784" stopIfTrue="1" operator="lessThan">
      <formula>0</formula>
    </cfRule>
  </conditionalFormatting>
  <conditionalFormatting sqref="EG30">
    <cfRule type="cellIs" dxfId="710" priority="779" stopIfTrue="1" operator="equal">
      <formula>"n/a"</formula>
    </cfRule>
    <cfRule type="cellIs" dxfId="709" priority="780" stopIfTrue="1" operator="equal">
      <formula>0</formula>
    </cfRule>
    <cfRule type="cellIs" dxfId="708" priority="781" stopIfTrue="1" operator="lessThan">
      <formula>0</formula>
    </cfRule>
  </conditionalFormatting>
  <conditionalFormatting sqref="EH39">
    <cfRule type="cellIs" dxfId="707" priority="776" stopIfTrue="1" operator="equal">
      <formula>"n/a"</formula>
    </cfRule>
    <cfRule type="cellIs" dxfId="706" priority="777" stopIfTrue="1" operator="equal">
      <formula>0</formula>
    </cfRule>
    <cfRule type="cellIs" dxfId="705" priority="778" stopIfTrue="1" operator="lessThan">
      <formula>0</formula>
    </cfRule>
  </conditionalFormatting>
  <conditionalFormatting sqref="EH9:GA11">
    <cfRule type="cellIs" dxfId="704" priority="219" stopIfTrue="1" operator="equal">
      <formula>"n/a"</formula>
    </cfRule>
    <cfRule type="cellIs" dxfId="703" priority="220" stopIfTrue="1" operator="equal">
      <formula>0</formula>
    </cfRule>
    <cfRule type="cellIs" dxfId="702" priority="221" stopIfTrue="1" operator="lessThan">
      <formula>0</formula>
    </cfRule>
  </conditionalFormatting>
  <conditionalFormatting sqref="EI17">
    <cfRule type="cellIs" dxfId="701" priority="773" stopIfTrue="1" operator="equal">
      <formula>"n/a"</formula>
    </cfRule>
    <cfRule type="cellIs" dxfId="700" priority="774" stopIfTrue="1" operator="equal">
      <formula>0</formula>
    </cfRule>
    <cfRule type="cellIs" dxfId="699" priority="775" stopIfTrue="1" operator="lessThan">
      <formula>0</formula>
    </cfRule>
  </conditionalFormatting>
  <conditionalFormatting sqref="EM51:ER53 EM55:ER64">
    <cfRule type="dataBar" priority="1395">
      <dataBar>
        <cfvo type="min"/>
        <cfvo type="max"/>
        <color rgb="FF638EC6"/>
      </dataBar>
    </cfRule>
  </conditionalFormatting>
  <conditionalFormatting sqref="EO15:GA15">
    <cfRule type="cellIs" dxfId="698" priority="198" stopIfTrue="1" operator="equal">
      <formula>"n/a"</formula>
    </cfRule>
    <cfRule type="cellIs" dxfId="697" priority="199" stopIfTrue="1" operator="equal">
      <formula>0</formula>
    </cfRule>
    <cfRule type="cellIs" dxfId="696" priority="200" stopIfTrue="1" operator="lessThan">
      <formula>0</formula>
    </cfRule>
  </conditionalFormatting>
  <conditionalFormatting sqref="ER35">
    <cfRule type="cellIs" dxfId="695" priority="739" stopIfTrue="1" operator="equal">
      <formula>"n/a"</formula>
    </cfRule>
    <cfRule type="cellIs" dxfId="694" priority="740" stopIfTrue="1" operator="equal">
      <formula>0</formula>
    </cfRule>
    <cfRule type="cellIs" dxfId="693" priority="741" stopIfTrue="1" operator="lessThan">
      <formula>0</formula>
    </cfRule>
  </conditionalFormatting>
  <conditionalFormatting sqref="ES51:ES53 ES55:ES64">
    <cfRule type="dataBar" priority="1398">
      <dataBar>
        <cfvo type="min"/>
        <cfvo type="max"/>
        <color rgb="FF638EC6"/>
      </dataBar>
    </cfRule>
  </conditionalFormatting>
  <conditionalFormatting sqref="ES29:ET29">
    <cfRule type="cellIs" dxfId="692" priority="641" stopIfTrue="1" operator="equal">
      <formula>"n/a"</formula>
    </cfRule>
    <cfRule type="cellIs" dxfId="691" priority="642" stopIfTrue="1" operator="equal">
      <formula>0</formula>
    </cfRule>
    <cfRule type="cellIs" dxfId="690" priority="643" stopIfTrue="1" operator="lessThan">
      <formula>0</formula>
    </cfRule>
  </conditionalFormatting>
  <conditionalFormatting sqref="ET51:ET53 ET55:ET64">
    <cfRule type="dataBar" priority="1401">
      <dataBar>
        <cfvo type="min"/>
        <cfvo type="max"/>
        <color rgb="FF638EC6"/>
      </dataBar>
    </cfRule>
  </conditionalFormatting>
  <conditionalFormatting sqref="EU51:EU53 EU55:EU64">
    <cfRule type="dataBar" priority="1404">
      <dataBar>
        <cfvo type="min"/>
        <cfvo type="max"/>
        <color rgb="FF638EC6"/>
      </dataBar>
    </cfRule>
  </conditionalFormatting>
  <conditionalFormatting sqref="EV29:EV30">
    <cfRule type="cellIs" dxfId="689" priority="600" stopIfTrue="1" operator="equal">
      <formula>"n/a"</formula>
    </cfRule>
    <cfRule type="cellIs" dxfId="688" priority="601" stopIfTrue="1" operator="equal">
      <formula>0</formula>
    </cfRule>
    <cfRule type="cellIs" dxfId="687" priority="602" stopIfTrue="1" operator="lessThan">
      <formula>0</formula>
    </cfRule>
  </conditionalFormatting>
  <conditionalFormatting sqref="EV51:EV53 EV55:EV64">
    <cfRule type="dataBar" priority="1407">
      <dataBar>
        <cfvo type="min"/>
        <cfvo type="max"/>
        <color rgb="FF638EC6"/>
      </dataBar>
    </cfRule>
  </conditionalFormatting>
  <conditionalFormatting sqref="EW51:EW53 EW55:EW64">
    <cfRule type="dataBar" priority="1410">
      <dataBar>
        <cfvo type="min"/>
        <cfvo type="max"/>
        <color rgb="FF638EC6"/>
      </dataBar>
    </cfRule>
  </conditionalFormatting>
  <conditionalFormatting sqref="EX29">
    <cfRule type="cellIs" dxfId="686" priority="541" stopIfTrue="1" operator="equal">
      <formula>"n/a"</formula>
    </cfRule>
    <cfRule type="cellIs" dxfId="685" priority="542" stopIfTrue="1" operator="equal">
      <formula>0</formula>
    </cfRule>
    <cfRule type="cellIs" dxfId="684" priority="543" stopIfTrue="1" operator="lessThan">
      <formula>0</formula>
    </cfRule>
  </conditionalFormatting>
  <conditionalFormatting sqref="EX51:EX53 EX55:EX64">
    <cfRule type="dataBar" priority="1413">
      <dataBar>
        <cfvo type="min"/>
        <cfvo type="max"/>
        <color rgb="FF638EC6"/>
      </dataBar>
    </cfRule>
  </conditionalFormatting>
  <conditionalFormatting sqref="EY51:EY53 EY55:EY64">
    <cfRule type="dataBar" priority="1416">
      <dataBar>
        <cfvo type="min"/>
        <cfvo type="max"/>
        <color rgb="FF638EC6"/>
      </dataBar>
    </cfRule>
  </conditionalFormatting>
  <conditionalFormatting sqref="EZ51:EZ53 EZ55:EZ64">
    <cfRule type="dataBar" priority="1419">
      <dataBar>
        <cfvo type="min"/>
        <cfvo type="max"/>
        <color rgb="FF638EC6"/>
      </dataBar>
    </cfRule>
  </conditionalFormatting>
  <conditionalFormatting sqref="FA51:FA53 FA55:FA64">
    <cfRule type="dataBar" priority="1422">
      <dataBar>
        <cfvo type="min"/>
        <cfvo type="max"/>
        <color rgb="FF638EC6"/>
      </dataBar>
    </cfRule>
  </conditionalFormatting>
  <conditionalFormatting sqref="FB51:FB53 FB55:FB64">
    <cfRule type="dataBar" priority="1425">
      <dataBar>
        <cfvo type="min"/>
        <cfvo type="max"/>
        <color rgb="FF638EC6"/>
      </dataBar>
    </cfRule>
  </conditionalFormatting>
  <conditionalFormatting sqref="FC29">
    <cfRule type="cellIs" dxfId="683" priority="398" stopIfTrue="1" operator="equal">
      <formula>"n/a"</formula>
    </cfRule>
    <cfRule type="cellIs" dxfId="682" priority="399" stopIfTrue="1" operator="equal">
      <formula>0</formula>
    </cfRule>
    <cfRule type="cellIs" dxfId="681" priority="400" stopIfTrue="1" operator="lessThan">
      <formula>0</formula>
    </cfRule>
  </conditionalFormatting>
  <conditionalFormatting sqref="FC39">
    <cfRule type="cellIs" dxfId="680" priority="395" stopIfTrue="1" operator="equal">
      <formula>"n/a"</formula>
    </cfRule>
    <cfRule type="cellIs" dxfId="679" priority="396" stopIfTrue="1" operator="equal">
      <formula>0</formula>
    </cfRule>
    <cfRule type="cellIs" dxfId="678" priority="397" stopIfTrue="1" operator="lessThan">
      <formula>0</formula>
    </cfRule>
  </conditionalFormatting>
  <conditionalFormatting sqref="FC51:FC53 FC55:FC64">
    <cfRule type="dataBar" priority="1428">
      <dataBar>
        <cfvo type="min"/>
        <cfvo type="max"/>
        <color rgb="FF638EC6"/>
      </dataBar>
    </cfRule>
  </conditionalFormatting>
  <conditionalFormatting sqref="FD51:FD53 FD55:FD64">
    <cfRule type="dataBar" priority="1431">
      <dataBar>
        <cfvo type="min"/>
        <cfvo type="max"/>
        <color rgb="FF638EC6"/>
      </dataBar>
    </cfRule>
  </conditionalFormatting>
  <conditionalFormatting sqref="FE8">
    <cfRule type="cellIs" dxfId="677" priority="333" stopIfTrue="1" operator="equal">
      <formula>"n/a"</formula>
    </cfRule>
    <cfRule type="cellIs" dxfId="676" priority="334" stopIfTrue="1" operator="equal">
      <formula>0</formula>
    </cfRule>
    <cfRule type="cellIs" dxfId="675" priority="335" stopIfTrue="1" operator="lessThan">
      <formula>0</formula>
    </cfRule>
  </conditionalFormatting>
  <conditionalFormatting sqref="FE51:FE53 FE55:FE64">
    <cfRule type="dataBar" priority="1434">
      <dataBar>
        <cfvo type="min"/>
        <cfvo type="max"/>
        <color rgb="FF638EC6"/>
      </dataBar>
    </cfRule>
  </conditionalFormatting>
  <conditionalFormatting sqref="FE39:FF39">
    <cfRule type="cellIs" dxfId="674" priority="302" stopIfTrue="1" operator="equal">
      <formula>"n/a"</formula>
    </cfRule>
    <cfRule type="cellIs" dxfId="673" priority="303" stopIfTrue="1" operator="equal">
      <formula>0</formula>
    </cfRule>
    <cfRule type="cellIs" dxfId="672" priority="304" stopIfTrue="1" operator="lessThan">
      <formula>0</formula>
    </cfRule>
  </conditionalFormatting>
  <conditionalFormatting sqref="FF29">
    <cfRule type="cellIs" dxfId="671" priority="296" stopIfTrue="1" operator="equal">
      <formula>"n/a"</formula>
    </cfRule>
    <cfRule type="cellIs" dxfId="670" priority="297" stopIfTrue="1" operator="equal">
      <formula>0</formula>
    </cfRule>
    <cfRule type="cellIs" dxfId="669" priority="298" stopIfTrue="1" operator="lessThan">
      <formula>0</formula>
    </cfRule>
  </conditionalFormatting>
  <conditionalFormatting sqref="FF51:FF53 FF55:FF64">
    <cfRule type="dataBar" priority="1437">
      <dataBar>
        <cfvo type="min"/>
        <cfvo type="max"/>
        <color rgb="FF638EC6"/>
      </dataBar>
    </cfRule>
  </conditionalFormatting>
  <conditionalFormatting sqref="FG51:FG53 FG55:FG64">
    <cfRule type="dataBar" priority="1440">
      <dataBar>
        <cfvo type="min"/>
        <cfvo type="max"/>
        <color rgb="FF638EC6"/>
      </dataBar>
    </cfRule>
  </conditionalFormatting>
  <conditionalFormatting sqref="FH51:GL53 FH57:GL64 FH55:GQ56">
    <cfRule type="dataBar" priority="1443">
      <dataBar>
        <cfvo type="min"/>
        <cfvo type="max"/>
        <color rgb="FF638EC6"/>
      </dataBar>
    </cfRule>
  </conditionalFormatting>
  <conditionalFormatting sqref="FM35">
    <cfRule type="cellIs" dxfId="668" priority="234" stopIfTrue="1" operator="equal">
      <formula>"n/a"</formula>
    </cfRule>
    <cfRule type="cellIs" dxfId="667" priority="235" stopIfTrue="1" operator="equal">
      <formula>0</formula>
    </cfRule>
    <cfRule type="cellIs" dxfId="666" priority="236" stopIfTrue="1" operator="lessThan">
      <formula>0</formula>
    </cfRule>
  </conditionalFormatting>
  <conditionalFormatting sqref="FN17:FO18 AR18:FM18">
    <cfRule type="cellIs" dxfId="665" priority="228" stopIfTrue="1" operator="equal">
      <formula>"n/a"</formula>
    </cfRule>
    <cfRule type="cellIs" dxfId="664" priority="229" stopIfTrue="1" operator="equal">
      <formula>0</formula>
    </cfRule>
    <cfRule type="cellIs" dxfId="663" priority="230" stopIfTrue="1" operator="lessThan">
      <formula>0</formula>
    </cfRule>
  </conditionalFormatting>
  <conditionalFormatting sqref="FP22:FS22">
    <cfRule type="cellIs" dxfId="662" priority="210" stopIfTrue="1" operator="equal">
      <formula>"n/a"</formula>
    </cfRule>
    <cfRule type="cellIs" dxfId="661" priority="211" stopIfTrue="1" operator="equal">
      <formula>0</formula>
    </cfRule>
    <cfRule type="cellIs" dxfId="660" priority="212" stopIfTrue="1" operator="lessThan">
      <formula>0</formula>
    </cfRule>
  </conditionalFormatting>
  <conditionalFormatting sqref="FP17:GA21">
    <cfRule type="cellIs" dxfId="659" priority="195" stopIfTrue="1" operator="equal">
      <formula>"n/a"</formula>
    </cfRule>
    <cfRule type="cellIs" dxfId="658" priority="196" stopIfTrue="1" operator="equal">
      <formula>0</formula>
    </cfRule>
    <cfRule type="cellIs" dxfId="657" priority="197" stopIfTrue="1" operator="lessThan">
      <formula>0</formula>
    </cfRule>
  </conditionalFormatting>
  <conditionalFormatting sqref="FT39:IB39">
    <cfRule type="cellIs" dxfId="656" priority="131" stopIfTrue="1" operator="equal">
      <formula>"n/a"</formula>
    </cfRule>
    <cfRule type="cellIs" dxfId="655" priority="132" stopIfTrue="1" operator="equal">
      <formula>0</formula>
    </cfRule>
    <cfRule type="cellIs" dxfId="654" priority="133" stopIfTrue="1" operator="lessThan">
      <formula>0</formula>
    </cfRule>
  </conditionalFormatting>
  <conditionalFormatting sqref="FW23">
    <cfRule type="cellIs" dxfId="653" priority="192" stopIfTrue="1" operator="equal">
      <formula>"n/a"</formula>
    </cfRule>
    <cfRule type="cellIs" dxfId="652" priority="193" stopIfTrue="1" operator="equal">
      <formula>0</formula>
    </cfRule>
    <cfRule type="cellIs" dxfId="651" priority="194" stopIfTrue="1" operator="lessThan">
      <formula>0</formula>
    </cfRule>
  </conditionalFormatting>
  <conditionalFormatting sqref="FX6:GQ6 FX7:GL7 GM7:GQ17">
    <cfRule type="cellIs" dxfId="650" priority="189" stopIfTrue="1" operator="equal">
      <formula>"n/a"</formula>
    </cfRule>
    <cfRule type="cellIs" dxfId="649" priority="190" stopIfTrue="1" operator="equal">
      <formula>0</formula>
    </cfRule>
    <cfRule type="cellIs" dxfId="648" priority="191" stopIfTrue="1" operator="lessThan">
      <formula>0</formula>
    </cfRule>
  </conditionalFormatting>
  <conditionalFormatting sqref="GB9:GH21">
    <cfRule type="cellIs" dxfId="647" priority="180" stopIfTrue="1" operator="equal">
      <formula>"n/a"</formula>
    </cfRule>
    <cfRule type="cellIs" dxfId="646" priority="181" stopIfTrue="1" operator="equal">
      <formula>0</formula>
    </cfRule>
    <cfRule type="cellIs" dxfId="645" priority="182" stopIfTrue="1" operator="lessThan">
      <formula>0</formula>
    </cfRule>
  </conditionalFormatting>
  <conditionalFormatting sqref="GB30:GM30 CS31:GM32">
    <cfRule type="cellIs" dxfId="644" priority="177" stopIfTrue="1" operator="equal">
      <formula>"n/a"</formula>
    </cfRule>
    <cfRule type="cellIs" dxfId="643" priority="178" stopIfTrue="1" operator="equal">
      <formula>0</formula>
    </cfRule>
    <cfRule type="cellIs" dxfId="642" priority="179" stopIfTrue="1" operator="lessThan">
      <formula>0</formula>
    </cfRule>
  </conditionalFormatting>
  <conditionalFormatting sqref="GD29">
    <cfRule type="cellIs" dxfId="641" priority="159" stopIfTrue="1" operator="equal">
      <formula>"n/a"</formula>
    </cfRule>
    <cfRule type="cellIs" dxfId="640" priority="160" stopIfTrue="1" operator="equal">
      <formula>0</formula>
    </cfRule>
    <cfRule type="cellIs" dxfId="639" priority="161" stopIfTrue="1" operator="lessThan">
      <formula>0</formula>
    </cfRule>
  </conditionalFormatting>
  <conditionalFormatting sqref="GF26">
    <cfRule type="cellIs" dxfId="638" priority="153" stopIfTrue="1" operator="equal">
      <formula>"n/a"</formula>
    </cfRule>
    <cfRule type="cellIs" dxfId="637" priority="154" stopIfTrue="1" operator="equal">
      <formula>0</formula>
    </cfRule>
    <cfRule type="cellIs" dxfId="636" priority="155" stopIfTrue="1" operator="lessThan">
      <formula>0</formula>
    </cfRule>
  </conditionalFormatting>
  <conditionalFormatting sqref="GF33">
    <cfRule type="cellIs" dxfId="635" priority="156" stopIfTrue="1" operator="equal">
      <formula>"n/a"</formula>
    </cfRule>
    <cfRule type="cellIs" dxfId="634" priority="157" stopIfTrue="1" operator="equal">
      <formula>0</formula>
    </cfRule>
    <cfRule type="cellIs" dxfId="633" priority="158" stopIfTrue="1" operator="lessThan">
      <formula>0</formula>
    </cfRule>
  </conditionalFormatting>
  <conditionalFormatting sqref="GI8:GL17">
    <cfRule type="cellIs" dxfId="632" priority="150" stopIfTrue="1" operator="equal">
      <formula>"n/a"</formula>
    </cfRule>
    <cfRule type="cellIs" dxfId="631" priority="151" stopIfTrue="1" operator="equal">
      <formula>0</formula>
    </cfRule>
    <cfRule type="cellIs" dxfId="630" priority="152" stopIfTrue="1" operator="lessThan">
      <formula>0</formula>
    </cfRule>
  </conditionalFormatting>
  <conditionalFormatting sqref="GI19:IA21">
    <cfRule type="cellIs" dxfId="629" priority="31" stopIfTrue="1" operator="equal">
      <formula>"n/a"</formula>
    </cfRule>
    <cfRule type="cellIs" dxfId="628" priority="32" stopIfTrue="1" operator="equal">
      <formula>0</formula>
    </cfRule>
    <cfRule type="cellIs" dxfId="627" priority="33" stopIfTrue="1" operator="lessThan">
      <formula>0</formula>
    </cfRule>
  </conditionalFormatting>
  <conditionalFormatting sqref="GM52:GN53 F54:GN54 GM57:GQ64 GO52:GQ54 GT48:HB48 GM51:HB51 GR52:HB64 HC48:HC49 F49:HB49 HC51:HC64 F50:HC50 HD48:IB64">
    <cfRule type="dataBar" priority="1447">
      <dataBar>
        <cfvo type="min"/>
        <cfvo type="max"/>
        <color rgb="FF638EC6"/>
      </dataBar>
    </cfRule>
  </conditionalFormatting>
  <conditionalFormatting sqref="GN30:IA32">
    <cfRule type="cellIs" dxfId="626" priority="37" stopIfTrue="1" operator="equal">
      <formula>"n/a"</formula>
    </cfRule>
    <cfRule type="cellIs" dxfId="625" priority="38" stopIfTrue="1" operator="equal">
      <formula>0</formula>
    </cfRule>
    <cfRule type="cellIs" dxfId="624" priority="39" stopIfTrue="1" operator="lessThan">
      <formula>0</formula>
    </cfRule>
  </conditionalFormatting>
  <conditionalFormatting sqref="GQ34:GR34">
    <cfRule type="cellIs" dxfId="623" priority="134" stopIfTrue="1" operator="equal">
      <formula>"n/a"</formula>
    </cfRule>
    <cfRule type="cellIs" dxfId="622" priority="135" stopIfTrue="1" operator="equal">
      <formula>0</formula>
    </cfRule>
    <cfRule type="cellIs" dxfId="621" priority="136" stopIfTrue="1" operator="lessThan">
      <formula>0</formula>
    </cfRule>
  </conditionalFormatting>
  <conditionalFormatting sqref="GR6:HG17">
    <cfRule type="cellIs" dxfId="620" priority="98" stopIfTrue="1" operator="equal">
      <formula>"n/a"</formula>
    </cfRule>
    <cfRule type="cellIs" dxfId="619" priority="99" stopIfTrue="1" operator="equal">
      <formula>0</formula>
    </cfRule>
    <cfRule type="cellIs" dxfId="618" priority="100" stopIfTrue="1" operator="lessThan">
      <formula>0</formula>
    </cfRule>
  </conditionalFormatting>
  <conditionalFormatting sqref="GW18:GX18">
    <cfRule type="cellIs" dxfId="617" priority="119" stopIfTrue="1" operator="equal">
      <formula>"n/a"</formula>
    </cfRule>
    <cfRule type="cellIs" dxfId="616" priority="120" stopIfTrue="1" operator="equal">
      <formula>0</formula>
    </cfRule>
    <cfRule type="cellIs" dxfId="615" priority="121" stopIfTrue="1" operator="lessThan">
      <formula>0</formula>
    </cfRule>
  </conditionalFormatting>
  <conditionalFormatting sqref="GY22">
    <cfRule type="cellIs" dxfId="614" priority="113" stopIfTrue="1" operator="equal">
      <formula>"n/a"</formula>
    </cfRule>
    <cfRule type="cellIs" dxfId="613" priority="114" stopIfTrue="1" operator="equal">
      <formula>0</formula>
    </cfRule>
    <cfRule type="cellIs" dxfId="612" priority="115" stopIfTrue="1" operator="lessThan">
      <formula>0</formula>
    </cfRule>
  </conditionalFormatting>
  <conditionalFormatting sqref="HB29">
    <cfRule type="cellIs" dxfId="611" priority="110" stopIfTrue="1" operator="equal">
      <formula>"n/a"</formula>
    </cfRule>
    <cfRule type="cellIs" dxfId="610" priority="111" stopIfTrue="1" operator="equal">
      <formula>0</formula>
    </cfRule>
    <cfRule type="cellIs" dxfId="609" priority="112" stopIfTrue="1" operator="lessThan">
      <formula>0</formula>
    </cfRule>
  </conditionalFormatting>
  <conditionalFormatting sqref="HC26">
    <cfRule type="cellIs" dxfId="608" priority="104" stopIfTrue="1" operator="equal">
      <formula>"n/a"</formula>
    </cfRule>
    <cfRule type="cellIs" dxfId="607" priority="105" stopIfTrue="1" operator="equal">
      <formula>0</formula>
    </cfRule>
    <cfRule type="cellIs" dxfId="606" priority="106" stopIfTrue="1" operator="lessThan">
      <formula>0</formula>
    </cfRule>
  </conditionalFormatting>
  <conditionalFormatting sqref="HC34">
    <cfRule type="cellIs" dxfId="605" priority="101" stopIfTrue="1" operator="equal">
      <formula>"n/a"</formula>
    </cfRule>
    <cfRule type="cellIs" dxfId="604" priority="102" stopIfTrue="1" operator="equal">
      <formula>0</formula>
    </cfRule>
    <cfRule type="cellIs" dxfId="603" priority="103" stopIfTrue="1" operator="lessThan">
      <formula>0</formula>
    </cfRule>
  </conditionalFormatting>
  <conditionalFormatting sqref="HE29:HF29">
    <cfRule type="cellIs" dxfId="602" priority="92" stopIfTrue="1" operator="equal">
      <formula>"n/a"</formula>
    </cfRule>
    <cfRule type="cellIs" dxfId="601" priority="93" stopIfTrue="1" operator="equal">
      <formula>0</formula>
    </cfRule>
    <cfRule type="cellIs" dxfId="600" priority="94" stopIfTrue="1" operator="lessThan">
      <formula>0</formula>
    </cfRule>
  </conditionalFormatting>
  <conditionalFormatting sqref="HG35">
    <cfRule type="cellIs" dxfId="599" priority="89" stopIfTrue="1" operator="equal">
      <formula>"n/a"</formula>
    </cfRule>
    <cfRule type="cellIs" dxfId="598" priority="90" stopIfTrue="1" operator="equal">
      <formula>0</formula>
    </cfRule>
    <cfRule type="cellIs" dxfId="597" priority="91" stopIfTrue="1" operator="lessThan">
      <formula>0</formula>
    </cfRule>
  </conditionalFormatting>
  <conditionalFormatting sqref="HH14:HJ14">
    <cfRule type="cellIs" dxfId="596" priority="79" stopIfTrue="1" operator="equal">
      <formula>"n/a"</formula>
    </cfRule>
    <cfRule type="cellIs" dxfId="595" priority="80" stopIfTrue="1" operator="equal">
      <formula>0</formula>
    </cfRule>
    <cfRule type="cellIs" dxfId="594" priority="81" stopIfTrue="1" operator="lessThan">
      <formula>0</formula>
    </cfRule>
  </conditionalFormatting>
  <conditionalFormatting sqref="HH6:IA13 HH15:IA17">
    <cfRule type="cellIs" dxfId="593" priority="34" stopIfTrue="1" operator="equal">
      <formula>"n/a"</formula>
    </cfRule>
    <cfRule type="cellIs" dxfId="592" priority="35" stopIfTrue="1" operator="equal">
      <formula>0</formula>
    </cfRule>
    <cfRule type="cellIs" dxfId="591" priority="36" stopIfTrue="1" operator="lessThan">
      <formula>0</formula>
    </cfRule>
  </conditionalFormatting>
  <conditionalFormatting sqref="HI34">
    <cfRule type="cellIs" dxfId="590" priority="67" stopIfTrue="1" operator="equal">
      <formula>"n/a"</formula>
    </cfRule>
    <cfRule type="cellIs" dxfId="589" priority="68" stopIfTrue="1" operator="equal">
      <formula>0</formula>
    </cfRule>
    <cfRule type="cellIs" dxfId="588" priority="69" stopIfTrue="1" operator="lessThan">
      <formula>0</formula>
    </cfRule>
  </conditionalFormatting>
  <conditionalFormatting sqref="HI29:HJ29">
    <cfRule type="cellIs" dxfId="587" priority="73" stopIfTrue="1" operator="equal">
      <formula>"n/a"</formula>
    </cfRule>
    <cfRule type="cellIs" dxfId="586" priority="74" stopIfTrue="1" operator="equal">
      <formula>0</formula>
    </cfRule>
    <cfRule type="cellIs" dxfId="585" priority="75" stopIfTrue="1" operator="lessThan">
      <formula>0</formula>
    </cfRule>
  </conditionalFormatting>
  <conditionalFormatting sqref="HJ33:IB33">
    <cfRule type="cellIs" dxfId="584" priority="58" stopIfTrue="1" operator="equal">
      <formula>"n/a"</formula>
    </cfRule>
    <cfRule type="cellIs" dxfId="583" priority="59" stopIfTrue="1" operator="equal">
      <formula>0</formula>
    </cfRule>
    <cfRule type="cellIs" dxfId="582" priority="60" stopIfTrue="1" operator="lessThan">
      <formula>0</formula>
    </cfRule>
  </conditionalFormatting>
  <conditionalFormatting sqref="HK26:IB26">
    <cfRule type="cellIs" dxfId="581" priority="46" stopIfTrue="1" operator="equal">
      <formula>"n/a"</formula>
    </cfRule>
    <cfRule type="cellIs" dxfId="580" priority="47" stopIfTrue="1" operator="equal">
      <formula>0</formula>
    </cfRule>
    <cfRule type="cellIs" dxfId="579" priority="48" stopIfTrue="1" operator="lessThan">
      <formula>0</formula>
    </cfRule>
  </conditionalFormatting>
  <conditionalFormatting sqref="HL35">
    <cfRule type="cellIs" dxfId="578" priority="43" stopIfTrue="1" operator="equal">
      <formula>"n/a"</formula>
    </cfRule>
    <cfRule type="cellIs" dxfId="577" priority="44" stopIfTrue="1" operator="equal">
      <formula>0</formula>
    </cfRule>
    <cfRule type="cellIs" dxfId="576" priority="45" stopIfTrue="1" operator="lessThan">
      <formula>0</formula>
    </cfRule>
  </conditionalFormatting>
  <conditionalFormatting sqref="HO23">
    <cfRule type="cellIs" dxfId="575" priority="25" stopIfTrue="1" operator="equal">
      <formula>"n/a"</formula>
    </cfRule>
    <cfRule type="cellIs" dxfId="574" priority="26" stopIfTrue="1" operator="equal">
      <formula>0</formula>
    </cfRule>
    <cfRule type="cellIs" dxfId="573" priority="27" stopIfTrue="1" operator="lessThan">
      <formula>0</formula>
    </cfRule>
  </conditionalFormatting>
  <conditionalFormatting sqref="HO34">
    <cfRule type="cellIs" dxfId="572" priority="28" stopIfTrue="1" operator="equal">
      <formula>"n/a"</formula>
    </cfRule>
    <cfRule type="cellIs" dxfId="571" priority="29" stopIfTrue="1" operator="equal">
      <formula>0</formula>
    </cfRule>
    <cfRule type="cellIs" dxfId="570" priority="30" stopIfTrue="1" operator="lessThan">
      <formula>0</formula>
    </cfRule>
  </conditionalFormatting>
  <conditionalFormatting sqref="HX35">
    <cfRule type="cellIs" dxfId="569" priority="22" stopIfTrue="1" operator="equal">
      <formula>"n/a"</formula>
    </cfRule>
    <cfRule type="cellIs" dxfId="568" priority="23" stopIfTrue="1" operator="equal">
      <formula>0</formula>
    </cfRule>
    <cfRule type="cellIs" dxfId="567" priority="24" stopIfTrue="1" operator="lessThan">
      <formula>0</formula>
    </cfRule>
  </conditionalFormatting>
  <conditionalFormatting sqref="IA22">
    <cfRule type="cellIs" dxfId="566" priority="19" stopIfTrue="1" operator="equal">
      <formula>"n/a"</formula>
    </cfRule>
    <cfRule type="cellIs" dxfId="565" priority="20" stopIfTrue="1" operator="equal">
      <formula>0</formula>
    </cfRule>
    <cfRule type="cellIs" dxfId="564" priority="21" stopIfTrue="1" operator="lessThan">
      <formula>0</formula>
    </cfRule>
  </conditionalFormatting>
  <conditionalFormatting sqref="IA34">
    <cfRule type="cellIs" dxfId="563" priority="16" stopIfTrue="1" operator="equal">
      <formula>"n/a"</formula>
    </cfRule>
    <cfRule type="cellIs" dxfId="562" priority="17" stopIfTrue="1" operator="equal">
      <formula>0</formula>
    </cfRule>
    <cfRule type="cellIs" dxfId="561" priority="18" stopIfTrue="1" operator="lessThan">
      <formula>0</formula>
    </cfRule>
  </conditionalFormatting>
  <conditionalFormatting sqref="IB36:IB37 IB24:IB25">
    <cfRule type="cellIs" dxfId="59" priority="13" stopIfTrue="1" operator="equal">
      <formula>"n/a"</formula>
    </cfRule>
    <cfRule type="cellIs" dxfId="58" priority="14" stopIfTrue="1" operator="equal">
      <formula>0</formula>
    </cfRule>
    <cfRule type="cellIs" dxfId="57" priority="15" stopIfTrue="1" operator="lessThan">
      <formula>0</formula>
    </cfRule>
  </conditionalFormatting>
  <conditionalFormatting sqref="IB19:IB21">
    <cfRule type="cellIs" dxfId="56" priority="4" stopIfTrue="1" operator="equal">
      <formula>"n/a"</formula>
    </cfRule>
    <cfRule type="cellIs" dxfId="55" priority="5" stopIfTrue="1" operator="equal">
      <formula>0</formula>
    </cfRule>
    <cfRule type="cellIs" dxfId="54" priority="6" stopIfTrue="1" operator="lessThan">
      <formula>0</formula>
    </cfRule>
  </conditionalFormatting>
  <conditionalFormatting sqref="IB30:IB32">
    <cfRule type="cellIs" dxfId="53" priority="10" stopIfTrue="1" operator="equal">
      <formula>"n/a"</formula>
    </cfRule>
    <cfRule type="cellIs" dxfId="52" priority="11" stopIfTrue="1" operator="equal">
      <formula>0</formula>
    </cfRule>
    <cfRule type="cellIs" dxfId="51" priority="12" stopIfTrue="1" operator="lessThan">
      <formula>0</formula>
    </cfRule>
  </conditionalFormatting>
  <conditionalFormatting sqref="IB6:IB13 IB15:IB17">
    <cfRule type="cellIs" dxfId="50" priority="7" stopIfTrue="1" operator="equal">
      <formula>"n/a"</formula>
    </cfRule>
    <cfRule type="cellIs" dxfId="49" priority="8" stopIfTrue="1" operator="equal">
      <formula>0</formula>
    </cfRule>
    <cfRule type="cellIs" dxfId="48" priority="9" stopIfTrue="1" operator="lessThan">
      <formula>0</formula>
    </cfRule>
  </conditionalFormatting>
  <conditionalFormatting sqref="IB14">
    <cfRule type="cellIs" dxfId="47" priority="1" stopIfTrue="1" operator="equal">
      <formula>"n/a"</formula>
    </cfRule>
    <cfRule type="cellIs" dxfId="46" priority="2" stopIfTrue="1" operator="equal">
      <formula>0</formula>
    </cfRule>
    <cfRule type="cellIs" dxfId="45" priority="3" stopIfTrue="1" operator="lessThan">
      <formula>0</formula>
    </cfRule>
  </conditionalFormatting>
  <pageMargins left="0.75" right="0.75" top="1" bottom="1" header="0.5" footer="0.5"/>
  <pageSetup paperSize="9" scale="68" orientation="landscape" r:id="rId1"/>
  <headerFooter alignWithMargins="0"/>
  <ignoredErrors>
    <ignoredError sqref="DO42:DP42 E30"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17" width="10.88671875" customWidth="1"/>
  </cols>
  <sheetData>
    <row r="1" spans="1:17" ht="47.25" customHeight="1" x14ac:dyDescent="0.3">
      <c r="A1" s="5" t="s">
        <v>54</v>
      </c>
    </row>
    <row r="2" spans="1:17" ht="13.5" customHeight="1" x14ac:dyDescent="0.3">
      <c r="A2" s="146"/>
      <c r="B2" s="14" t="s">
        <v>13</v>
      </c>
      <c r="C2" s="18" t="s">
        <v>15</v>
      </c>
      <c r="D2" s="12" t="s">
        <v>15</v>
      </c>
      <c r="E2" s="27" t="s">
        <v>18</v>
      </c>
    </row>
    <row r="3" spans="1:17" ht="13.5" customHeight="1" x14ac:dyDescent="0.3">
      <c r="A3" s="146"/>
      <c r="B3" s="15" t="s">
        <v>14</v>
      </c>
      <c r="C3" s="19" t="s">
        <v>16</v>
      </c>
      <c r="D3" s="11" t="s">
        <v>17</v>
      </c>
      <c r="E3" s="17" t="s">
        <v>19</v>
      </c>
    </row>
    <row r="4" spans="1:17" ht="13.5" customHeight="1" x14ac:dyDescent="0.3">
      <c r="A4" s="147"/>
      <c r="B4" s="90" t="s">
        <v>39</v>
      </c>
      <c r="C4" s="19" t="s">
        <v>40</v>
      </c>
      <c r="D4" s="11" t="s">
        <v>41</v>
      </c>
      <c r="E4" s="17" t="s">
        <v>42</v>
      </c>
    </row>
    <row r="5" spans="1:17" ht="13.5" customHeight="1" x14ac:dyDescent="0.25">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3">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3">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5">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5">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5">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3">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3">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3">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3">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5">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5">
      <c r="A18" s="1"/>
    </row>
    <row r="19" spans="1:17" ht="13.5" customHeight="1" thickBot="1" x14ac:dyDescent="0.3">
      <c r="A19" s="48" t="s">
        <v>24</v>
      </c>
    </row>
    <row r="20" spans="1:17" ht="13.5" customHeight="1" thickBot="1" x14ac:dyDescent="0.3">
      <c r="A20" s="52"/>
      <c r="B20" s="112" t="s">
        <v>34</v>
      </c>
      <c r="C20" s="53"/>
    </row>
    <row r="21" spans="1:17" ht="13.5" customHeight="1" thickBot="1" x14ac:dyDescent="0.3">
      <c r="A21" s="49"/>
      <c r="C21" s="50"/>
    </row>
    <row r="22" spans="1:17" ht="13.5" customHeight="1" thickBot="1" x14ac:dyDescent="0.3">
      <c r="A22" s="54"/>
      <c r="B22" s="112" t="s">
        <v>32</v>
      </c>
      <c r="C22" s="53"/>
    </row>
    <row r="23" spans="1:17" ht="13.5" customHeight="1" thickBot="1" x14ac:dyDescent="0.3">
      <c r="A23" s="49"/>
      <c r="C23" s="50"/>
    </row>
    <row r="24" spans="1:17" ht="13.5" customHeight="1" thickBot="1" x14ac:dyDescent="0.3">
      <c r="A24" s="55"/>
      <c r="B24" s="112" t="s">
        <v>33</v>
      </c>
      <c r="C24" s="53"/>
    </row>
    <row r="25" spans="1:17" ht="13.5" customHeight="1" thickBot="1" x14ac:dyDescent="0.3">
      <c r="A25" s="56"/>
      <c r="C25" s="50"/>
    </row>
    <row r="26" spans="1:17" ht="37.5" customHeight="1" thickBot="1" x14ac:dyDescent="0.3">
      <c r="A26" s="64"/>
      <c r="B26" s="160" t="s">
        <v>35</v>
      </c>
      <c r="C26" s="159"/>
    </row>
    <row r="27" spans="1:17" ht="13.5" customHeight="1" thickBot="1" x14ac:dyDescent="0.3">
      <c r="A27" s="49"/>
      <c r="C27" s="50"/>
    </row>
    <row r="28" spans="1:17" ht="52.5" customHeight="1" thickBot="1" x14ac:dyDescent="0.3">
      <c r="A28" s="66"/>
      <c r="B28" s="160" t="s">
        <v>65</v>
      </c>
      <c r="C28" s="159"/>
    </row>
  </sheetData>
  <mergeCells count="2">
    <mergeCell ref="B26:C26"/>
    <mergeCell ref="B28:C28"/>
  </mergeCells>
  <conditionalFormatting sqref="A26 A28">
    <cfRule type="cellIs" dxfId="283" priority="163" stopIfTrue="1" operator="equal">
      <formula>"n/a"</formula>
    </cfRule>
    <cfRule type="cellIs" dxfId="282" priority="164" stopIfTrue="1" operator="equal">
      <formula>0</formula>
    </cfRule>
    <cfRule type="cellIs" dxfId="281" priority="165" stopIfTrue="1" operator="lessThan">
      <formula>0</formula>
    </cfRule>
  </conditionalFormatting>
  <conditionalFormatting sqref="F14:G14">
    <cfRule type="cellIs" dxfId="280" priority="32" stopIfTrue="1" operator="equal">
      <formula>0</formula>
    </cfRule>
    <cfRule type="cellIs" dxfId="279" priority="33" stopIfTrue="1" operator="lessThan">
      <formula>0</formula>
    </cfRule>
  </conditionalFormatting>
  <conditionalFormatting sqref="F6:H7">
    <cfRule type="cellIs" dxfId="278" priority="158" stopIfTrue="1" operator="equal">
      <formula>0</formula>
    </cfRule>
    <cfRule type="cellIs" dxfId="277" priority="159" stopIfTrue="1" operator="lessThan">
      <formula>0</formula>
    </cfRule>
  </conditionalFormatting>
  <conditionalFormatting sqref="F9:J13">
    <cfRule type="cellIs" dxfId="276" priority="155" stopIfTrue="1" operator="equal">
      <formula>0</formula>
    </cfRule>
    <cfRule type="cellIs" dxfId="275" priority="156" stopIfTrue="1" operator="lessThan">
      <formula>0</formula>
    </cfRule>
  </conditionalFormatting>
  <conditionalFormatting sqref="F9:J17">
    <cfRule type="cellIs" dxfId="274" priority="28" stopIfTrue="1" operator="equal">
      <formula>"n/a"</formula>
    </cfRule>
  </conditionalFormatting>
  <conditionalFormatting sqref="F8:N8">
    <cfRule type="cellIs" dxfId="273" priority="11" stopIfTrue="1" operator="equal">
      <formula>0</formula>
    </cfRule>
    <cfRule type="cellIs" dxfId="272" priority="12" stopIfTrue="1" operator="lessThan">
      <formula>0</formula>
    </cfRule>
  </conditionalFormatting>
  <conditionalFormatting sqref="F8:O8">
    <cfRule type="cellIs" dxfId="271" priority="10" stopIfTrue="1" operator="equal">
      <formula>"n/a"</formula>
    </cfRule>
  </conditionalFormatting>
  <conditionalFormatting sqref="F6:Q7">
    <cfRule type="cellIs" dxfId="270" priority="13" stopIfTrue="1" operator="equal">
      <formula>"n/a"</formula>
    </cfRule>
  </conditionalFormatting>
  <conditionalFormatting sqref="H14:H15">
    <cfRule type="cellIs" dxfId="269" priority="29" stopIfTrue="1" operator="equal">
      <formula>0</formula>
    </cfRule>
    <cfRule type="cellIs" dxfId="268" priority="30" stopIfTrue="1" operator="lessThan">
      <formula>0</formula>
    </cfRule>
  </conditionalFormatting>
  <conditionalFormatting sqref="I14:I15 J14:J17 F15:G17 H16:I17">
    <cfRule type="cellIs" dxfId="267" priority="161" stopIfTrue="1" operator="equal">
      <formula>0</formula>
    </cfRule>
    <cfRule type="cellIs" dxfId="266" priority="162" stopIfTrue="1" operator="lessThan">
      <formula>0</formula>
    </cfRule>
  </conditionalFormatting>
  <conditionalFormatting sqref="I6:J7">
    <cfRule type="cellIs" dxfId="265" priority="27" stopIfTrue="1" operator="lessThan">
      <formula>0</formula>
    </cfRule>
  </conditionalFormatting>
  <conditionalFormatting sqref="I7:Q7">
    <cfRule type="cellIs" dxfId="264" priority="14" stopIfTrue="1" operator="equal">
      <formula>0</formula>
    </cfRule>
  </conditionalFormatting>
  <conditionalFormatting sqref="K16:N16 K17:Q17">
    <cfRule type="cellIs" dxfId="263" priority="23" stopIfTrue="1" operator="equal">
      <formula>0</formula>
    </cfRule>
    <cfRule type="cellIs" dxfId="262" priority="24" stopIfTrue="1" operator="lessThan">
      <formula>0</formula>
    </cfRule>
  </conditionalFormatting>
  <conditionalFormatting sqref="K6:Q6 O8 P8:Q9 K9:O9">
    <cfRule type="cellIs" dxfId="261" priority="21" stopIfTrue="1" operator="lessThan">
      <formula>0</formula>
    </cfRule>
  </conditionalFormatting>
  <conditionalFormatting sqref="K7:Q7">
    <cfRule type="cellIs" dxfId="260" priority="15" stopIfTrue="1" operator="lessThan">
      <formula>0</formula>
    </cfRule>
  </conditionalFormatting>
  <conditionalFormatting sqref="K10:Q15">
    <cfRule type="cellIs" dxfId="259" priority="17" stopIfTrue="1" operator="equal">
      <formula>0</formula>
    </cfRule>
    <cfRule type="cellIs" dxfId="258" priority="18" stopIfTrue="1" operator="lessThan">
      <formula>0</formula>
    </cfRule>
  </conditionalFormatting>
  <conditionalFormatting sqref="K10:Q17">
    <cfRule type="cellIs" dxfId="257" priority="1" stopIfTrue="1" operator="equal">
      <formula>"n/a"</formula>
    </cfRule>
  </conditionalFormatting>
  <conditionalFormatting sqref="O16:Q16">
    <cfRule type="cellIs" dxfId="256" priority="2" stopIfTrue="1" operator="equal">
      <formula>0</formula>
    </cfRule>
    <cfRule type="cellIs" dxfId="255" priority="3" stopIfTrue="1" operator="lessThan">
      <formula>0</formula>
    </cfRule>
  </conditionalFormatting>
  <conditionalFormatting sqref="P8:Q9 K9:O9 I6:Q6 O8">
    <cfRule type="cellIs" dxfId="254" priority="20" stopIfTrue="1" operator="equal">
      <formula>0</formula>
    </cfRule>
  </conditionalFormatting>
  <conditionalFormatting sqref="P8:Q9 K9:O9">
    <cfRule type="cellIs" dxfId="253"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5">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8" thickBot="1" x14ac:dyDescent="0.3">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8" thickBot="1" x14ac:dyDescent="0.3">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8" thickBot="1" x14ac:dyDescent="0.3">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8" thickBot="1" x14ac:dyDescent="0.3">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8" thickBot="1" x14ac:dyDescent="0.3">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8" thickBot="1" x14ac:dyDescent="0.3">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5">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8" thickBot="1" x14ac:dyDescent="0.3">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8" thickBot="1" x14ac:dyDescent="0.3">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5">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2" customHeight="1" thickBot="1" x14ac:dyDescent="0.3">
      <c r="A25" s="64"/>
      <c r="B25" s="160" t="s">
        <v>35</v>
      </c>
      <c r="C25" s="159"/>
    </row>
    <row r="26" spans="1:3" ht="13.8" thickBot="1" x14ac:dyDescent="0.3">
      <c r="A26" s="49"/>
      <c r="C26" s="50"/>
    </row>
    <row r="27" spans="1:3" ht="60.75" customHeight="1" thickBot="1" x14ac:dyDescent="0.3">
      <c r="A27" s="66"/>
      <c r="B27" s="160" t="s">
        <v>65</v>
      </c>
      <c r="C27" s="159"/>
    </row>
  </sheetData>
  <mergeCells count="2">
    <mergeCell ref="B25:C25"/>
    <mergeCell ref="B27:C27"/>
  </mergeCells>
  <conditionalFormatting sqref="A25 A27">
    <cfRule type="cellIs" dxfId="252" priority="73" stopIfTrue="1" operator="equal">
      <formula>"n/a"</formula>
    </cfRule>
    <cfRule type="cellIs" dxfId="251" priority="74" stopIfTrue="1" operator="equal">
      <formula>0</formula>
    </cfRule>
    <cfRule type="cellIs" dxfId="250" priority="75" stopIfTrue="1" operator="lessThan">
      <formula>0</formula>
    </cfRule>
  </conditionalFormatting>
  <conditionalFormatting sqref="F6:F7 K6:L10 G6:J14 F16:J16">
    <cfRule type="cellIs" dxfId="249" priority="68" stopIfTrue="1" operator="equal">
      <formula>0</formula>
    </cfRule>
    <cfRule type="cellIs" dxfId="248" priority="69" stopIfTrue="1" operator="lessThan">
      <formula>0</formula>
    </cfRule>
  </conditionalFormatting>
  <conditionalFormatting sqref="F8">
    <cfRule type="cellIs" dxfId="247" priority="26" stopIfTrue="1" operator="equal">
      <formula>0</formula>
    </cfRule>
    <cfRule type="cellIs" dxfId="246" priority="27" stopIfTrue="1" operator="lessThan">
      <formula>0</formula>
    </cfRule>
  </conditionalFormatting>
  <conditionalFormatting sqref="F9:F14">
    <cfRule type="cellIs" dxfId="245" priority="71" stopIfTrue="1" operator="equal">
      <formula>0</formula>
    </cfRule>
    <cfRule type="cellIs" dxfId="244" priority="72" stopIfTrue="1" operator="lessThan">
      <formula>0</formula>
    </cfRule>
  </conditionalFormatting>
  <conditionalFormatting sqref="F15:J15">
    <cfRule type="cellIs" dxfId="243" priority="20" stopIfTrue="1" operator="equal">
      <formula>0</formula>
    </cfRule>
    <cfRule type="cellIs" dxfId="242" priority="21" stopIfTrue="1" operator="lessThan">
      <formula>0</formula>
    </cfRule>
  </conditionalFormatting>
  <conditionalFormatting sqref="F6:Q16">
    <cfRule type="cellIs" dxfId="241" priority="1" stopIfTrue="1" operator="equal">
      <formula>"n/a"</formula>
    </cfRule>
  </conditionalFormatting>
  <conditionalFormatting sqref="K12:L16">
    <cfRule type="cellIs" dxfId="240" priority="17" stopIfTrue="1" operator="equal">
      <formula>0</formula>
    </cfRule>
    <cfRule type="cellIs" dxfId="239" priority="18" stopIfTrue="1" operator="lessThan">
      <formula>0</formula>
    </cfRule>
  </conditionalFormatting>
  <conditionalFormatting sqref="K11:Q11">
    <cfRule type="cellIs" dxfId="238" priority="23" stopIfTrue="1" operator="equal">
      <formula>0</formula>
    </cfRule>
    <cfRule type="cellIs" dxfId="237" priority="24" stopIfTrue="1" operator="lessThan">
      <formula>0</formula>
    </cfRule>
  </conditionalFormatting>
  <conditionalFormatting sqref="M10">
    <cfRule type="cellIs" dxfId="236" priority="11" stopIfTrue="1" operator="equal">
      <formula>0</formula>
    </cfRule>
    <cfRule type="cellIs" dxfId="235" priority="12" stopIfTrue="1" operator="lessThan">
      <formula>0</formula>
    </cfRule>
  </conditionalFormatting>
  <conditionalFormatting sqref="M6:P8 Q6:Q10 M9:N9 P9:P10 M12:N12 P12:Q16 M13:O16">
    <cfRule type="cellIs" dxfId="234" priority="14" stopIfTrue="1" operator="equal">
      <formula>0</formula>
    </cfRule>
    <cfRule type="cellIs" dxfId="233" priority="15" stopIfTrue="1" operator="lessThan">
      <formula>0</formula>
    </cfRule>
  </conditionalFormatting>
  <conditionalFormatting sqref="N10:O10">
    <cfRule type="cellIs" dxfId="232" priority="8" stopIfTrue="1" operator="equal">
      <formula>0</formula>
    </cfRule>
    <cfRule type="cellIs" dxfId="231" priority="9" stopIfTrue="1" operator="lessThan">
      <formula>0</formula>
    </cfRule>
  </conditionalFormatting>
  <conditionalFormatting sqref="O9">
    <cfRule type="cellIs" dxfId="230" priority="2" stopIfTrue="1" operator="equal">
      <formula>0</formula>
    </cfRule>
    <cfRule type="cellIs" dxfId="229" priority="3" stopIfTrue="1" operator="lessThan">
      <formula>0</formula>
    </cfRule>
  </conditionalFormatting>
  <conditionalFormatting sqref="O12">
    <cfRule type="cellIs" dxfId="228" priority="5" stopIfTrue="1" operator="equal">
      <formula>0</formula>
    </cfRule>
    <cfRule type="cellIs" dxfId="227"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5">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5">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5">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5">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5">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8" thickBot="1" x14ac:dyDescent="0.3">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8" thickBot="1" x14ac:dyDescent="0.3">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5">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5">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5">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60" t="s">
        <v>35</v>
      </c>
      <c r="C24" s="159"/>
    </row>
    <row r="25" spans="1:3" ht="13.8" thickBot="1" x14ac:dyDescent="0.3">
      <c r="A25" s="49"/>
      <c r="C25" s="50"/>
    </row>
    <row r="26" spans="1:3" ht="60.75" customHeight="1" thickBot="1" x14ac:dyDescent="0.3">
      <c r="A26" s="66"/>
      <c r="B26" s="160" t="s">
        <v>65</v>
      </c>
      <c r="C26" s="159"/>
    </row>
  </sheetData>
  <mergeCells count="2">
    <mergeCell ref="B24:C24"/>
    <mergeCell ref="B26:C26"/>
  </mergeCells>
  <conditionalFormatting sqref="A24 A26">
    <cfRule type="cellIs" dxfId="226" priority="52" stopIfTrue="1" operator="equal">
      <formula>"n/a"</formula>
    </cfRule>
    <cfRule type="cellIs" dxfId="225" priority="53" stopIfTrue="1" operator="equal">
      <formula>0</formula>
    </cfRule>
    <cfRule type="cellIs" dxfId="224" priority="54" stopIfTrue="1" operator="lessThan">
      <formula>0</formula>
    </cfRule>
  </conditionalFormatting>
  <conditionalFormatting sqref="F6:Q15">
    <cfRule type="cellIs" dxfId="223" priority="1" stopIfTrue="1" operator="equal">
      <formula>"n/a"</formula>
    </cfRule>
  </conditionalFormatting>
  <conditionalFormatting sqref="L6:O11 F6:K15 L12:M12 L13:O15">
    <cfRule type="cellIs" dxfId="222" priority="8" stopIfTrue="1" operator="equal">
      <formula>0</formula>
    </cfRule>
    <cfRule type="cellIs" dxfId="221" priority="9" stopIfTrue="1" operator="lessThan">
      <formula>0</formula>
    </cfRule>
  </conditionalFormatting>
  <conditionalFormatting sqref="N12:O12">
    <cfRule type="cellIs" dxfId="220" priority="5" stopIfTrue="1" operator="equal">
      <formula>0</formula>
    </cfRule>
    <cfRule type="cellIs" dxfId="219" priority="6" stopIfTrue="1" operator="lessThan">
      <formula>0</formula>
    </cfRule>
  </conditionalFormatting>
  <conditionalFormatting sqref="P6:Q15">
    <cfRule type="cellIs" dxfId="218" priority="2" stopIfTrue="1" operator="equal">
      <formula>0</formula>
    </cfRule>
    <cfRule type="cellIs" dxfId="217"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1" width="10.109375" bestFit="1" customWidth="1"/>
    <col min="12" max="12" width="10.109375" customWidth="1"/>
    <col min="13" max="18" width="10.109375" bestFit="1" customWidth="1"/>
  </cols>
  <sheetData>
    <row r="1" spans="1:18" ht="48" customHeight="1" x14ac:dyDescent="0.3">
      <c r="A1" s="5" t="s">
        <v>54</v>
      </c>
    </row>
    <row r="2" spans="1:18" ht="15.6" x14ac:dyDescent="0.3">
      <c r="A2" s="146"/>
      <c r="B2" s="14" t="s">
        <v>13</v>
      </c>
      <c r="C2" s="18" t="s">
        <v>15</v>
      </c>
      <c r="D2" s="12" t="s">
        <v>15</v>
      </c>
      <c r="E2" s="27" t="s">
        <v>18</v>
      </c>
    </row>
    <row r="3" spans="1:18" ht="15.6" x14ac:dyDescent="0.3">
      <c r="A3" s="146"/>
      <c r="B3" s="15" t="s">
        <v>14</v>
      </c>
      <c r="C3" s="19" t="s">
        <v>16</v>
      </c>
      <c r="D3" s="11" t="s">
        <v>17</v>
      </c>
      <c r="E3" s="17" t="s">
        <v>19</v>
      </c>
    </row>
    <row r="4" spans="1:18" ht="15.6" x14ac:dyDescent="0.3">
      <c r="A4" s="147"/>
      <c r="B4" s="90" t="s">
        <v>39</v>
      </c>
      <c r="C4" s="19" t="s">
        <v>40</v>
      </c>
      <c r="D4" s="11" t="s">
        <v>41</v>
      </c>
      <c r="E4" s="17" t="s">
        <v>42</v>
      </c>
    </row>
    <row r="5" spans="1:18" ht="13.8" thickBot="1" x14ac:dyDescent="0.3">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8" thickBot="1" x14ac:dyDescent="0.3">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8" thickBot="1" x14ac:dyDescent="0.3">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8" thickBot="1" x14ac:dyDescent="0.3">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8" thickBot="1" x14ac:dyDescent="0.3">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8" thickBot="1" x14ac:dyDescent="0.3">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8" thickBot="1" x14ac:dyDescent="0.3">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8" thickBot="1" x14ac:dyDescent="0.3">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8" thickBot="1" x14ac:dyDescent="0.3">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5">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5">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60" t="s">
        <v>35</v>
      </c>
      <c r="C24" s="159"/>
    </row>
    <row r="25" spans="1:3" ht="13.8" thickBot="1" x14ac:dyDescent="0.3">
      <c r="A25" s="49"/>
      <c r="C25" s="50"/>
    </row>
    <row r="26" spans="1:3" ht="60.75" customHeight="1" thickBot="1" x14ac:dyDescent="0.3">
      <c r="A26" s="66"/>
      <c r="B26" s="160" t="s">
        <v>65</v>
      </c>
      <c r="C26" s="159"/>
    </row>
  </sheetData>
  <mergeCells count="2">
    <mergeCell ref="B24:C24"/>
    <mergeCell ref="B26:C26"/>
  </mergeCells>
  <conditionalFormatting sqref="A24 A26">
    <cfRule type="cellIs" dxfId="216" priority="73" stopIfTrue="1" operator="equal">
      <formula>"n/a"</formula>
    </cfRule>
    <cfRule type="cellIs" dxfId="215" priority="74" stopIfTrue="1" operator="equal">
      <formula>0</formula>
    </cfRule>
    <cfRule type="cellIs" dxfId="214" priority="75" stopIfTrue="1" operator="lessThan">
      <formula>0</formula>
    </cfRule>
  </conditionalFormatting>
  <conditionalFormatting sqref="F6:G6 J6 M6:N8 K6:L15 F7:I7 F8:J15 M9 N10:N11 M11:M15 N13:N15">
    <cfRule type="cellIs" dxfId="213" priority="68" stopIfTrue="1" operator="equal">
      <formula>0</formula>
    </cfRule>
    <cfRule type="cellIs" dxfId="212" priority="69" stopIfTrue="1" operator="lessThan">
      <formula>0</formula>
    </cfRule>
  </conditionalFormatting>
  <conditionalFormatting sqref="F6:R15">
    <cfRule type="cellIs" dxfId="211" priority="1" stopIfTrue="1" operator="equal">
      <formula>"n/a"</formula>
    </cfRule>
  </conditionalFormatting>
  <conditionalFormatting sqref="H6:I6">
    <cfRule type="cellIs" dxfId="210" priority="47" stopIfTrue="1" operator="equal">
      <formula>0</formula>
    </cfRule>
    <cfRule type="cellIs" dxfId="209" priority="48" stopIfTrue="1" operator="lessThan">
      <formula>0</formula>
    </cfRule>
  </conditionalFormatting>
  <conditionalFormatting sqref="J7">
    <cfRule type="cellIs" dxfId="208" priority="44" stopIfTrue="1" operator="equal">
      <formula>0</formula>
    </cfRule>
    <cfRule type="cellIs" dxfId="207" priority="45" stopIfTrue="1" operator="lessThan">
      <formula>0</formula>
    </cfRule>
  </conditionalFormatting>
  <conditionalFormatting sqref="M10">
    <cfRule type="cellIs" dxfId="206" priority="41" stopIfTrue="1" operator="equal">
      <formula>0</formula>
    </cfRule>
    <cfRule type="cellIs" dxfId="205" priority="42" stopIfTrue="1" operator="lessThan">
      <formula>0</formula>
    </cfRule>
  </conditionalFormatting>
  <conditionalFormatting sqref="N9">
    <cfRule type="cellIs" dxfId="204" priority="38" stopIfTrue="1" operator="equal">
      <formula>0</formula>
    </cfRule>
    <cfRule type="cellIs" dxfId="203" priority="39" stopIfTrue="1" operator="lessThan">
      <formula>0</formula>
    </cfRule>
  </conditionalFormatting>
  <conditionalFormatting sqref="N12">
    <cfRule type="cellIs" dxfId="202" priority="35" stopIfTrue="1" operator="equal">
      <formula>0</formula>
    </cfRule>
    <cfRule type="cellIs" dxfId="201" priority="36" stopIfTrue="1" operator="lessThan">
      <formula>0</formula>
    </cfRule>
  </conditionalFormatting>
  <conditionalFormatting sqref="O6:O15">
    <cfRule type="cellIs" dxfId="200" priority="32" stopIfTrue="1" operator="equal">
      <formula>0</formula>
    </cfRule>
    <cfRule type="cellIs" dxfId="199" priority="33" stopIfTrue="1" operator="lessThan">
      <formula>0</formula>
    </cfRule>
  </conditionalFormatting>
  <conditionalFormatting sqref="P6:Q9">
    <cfRule type="cellIs" dxfId="198" priority="20" stopIfTrue="1" operator="equal">
      <formula>0</formula>
    </cfRule>
    <cfRule type="cellIs" dxfId="197" priority="21" stopIfTrue="1" operator="lessThan">
      <formula>0</formula>
    </cfRule>
  </conditionalFormatting>
  <conditionalFormatting sqref="P10:Q10">
    <cfRule type="cellIs" dxfId="196" priority="29" stopIfTrue="1" operator="equal">
      <formula>0</formula>
    </cfRule>
    <cfRule type="cellIs" dxfId="195" priority="30" stopIfTrue="1" operator="lessThan">
      <formula>0</formula>
    </cfRule>
  </conditionalFormatting>
  <conditionalFormatting sqref="P11:Q15">
    <cfRule type="cellIs" dxfId="194" priority="17" stopIfTrue="1" operator="equal">
      <formula>0</formula>
    </cfRule>
    <cfRule type="cellIs" dxfId="193" priority="18" stopIfTrue="1" operator="lessThan">
      <formula>0</formula>
    </cfRule>
  </conditionalFormatting>
  <conditionalFormatting sqref="R6:R12 R14:R15">
    <cfRule type="cellIs" dxfId="192" priority="5" stopIfTrue="1" operator="equal">
      <formula>0</formula>
    </cfRule>
    <cfRule type="cellIs" dxfId="191" priority="6" stopIfTrue="1" operator="lessThan">
      <formula>0</formula>
    </cfRule>
  </conditionalFormatting>
  <conditionalFormatting sqref="R13">
    <cfRule type="cellIs" dxfId="190" priority="2" stopIfTrue="1" operator="equal">
      <formula>0</formula>
    </cfRule>
    <cfRule type="cellIs" dxfId="189"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7" ht="48" customHeight="1"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8" thickBot="1" x14ac:dyDescent="0.3">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5">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8" thickBot="1" x14ac:dyDescent="0.3">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8" thickBot="1" x14ac:dyDescent="0.3">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8" thickBot="1" x14ac:dyDescent="0.3">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8" thickBot="1" x14ac:dyDescent="0.3">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8" thickBot="1" x14ac:dyDescent="0.3">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8" thickBot="1" x14ac:dyDescent="0.3">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8" thickBot="1" x14ac:dyDescent="0.3">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8" thickBot="1" x14ac:dyDescent="0.3">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5">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5">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5">
      <c r="A18" s="1"/>
    </row>
    <row r="19" spans="1:17" ht="13.8" thickBot="1" x14ac:dyDescent="0.3">
      <c r="A19" s="48" t="s">
        <v>24</v>
      </c>
    </row>
    <row r="20" spans="1:17" ht="13.8" thickBot="1" x14ac:dyDescent="0.3">
      <c r="A20" s="52"/>
      <c r="B20" s="112" t="s">
        <v>34</v>
      </c>
      <c r="C20" s="53"/>
    </row>
    <row r="21" spans="1:17" ht="13.8" thickBot="1" x14ac:dyDescent="0.3">
      <c r="A21" s="49"/>
      <c r="C21" s="50"/>
    </row>
    <row r="22" spans="1:17" ht="13.8" thickBot="1" x14ac:dyDescent="0.3">
      <c r="A22" s="54"/>
      <c r="B22" s="112" t="s">
        <v>32</v>
      </c>
      <c r="C22" s="53"/>
    </row>
    <row r="23" spans="1:17" ht="13.8" thickBot="1" x14ac:dyDescent="0.3">
      <c r="A23" s="49"/>
      <c r="C23" s="50"/>
    </row>
    <row r="24" spans="1:17" ht="13.8" thickBot="1" x14ac:dyDescent="0.3">
      <c r="A24" s="55"/>
      <c r="B24" s="112" t="s">
        <v>33</v>
      </c>
      <c r="C24" s="53"/>
    </row>
    <row r="25" spans="1:17" ht="13.8" thickBot="1" x14ac:dyDescent="0.3">
      <c r="A25" s="56"/>
      <c r="C25" s="50"/>
    </row>
    <row r="26" spans="1:17" ht="42" customHeight="1" thickBot="1" x14ac:dyDescent="0.3">
      <c r="A26" s="64"/>
      <c r="B26" s="160" t="s">
        <v>35</v>
      </c>
      <c r="C26" s="159"/>
    </row>
    <row r="27" spans="1:17" ht="13.8" thickBot="1" x14ac:dyDescent="0.3">
      <c r="A27" s="49"/>
      <c r="C27" s="50"/>
    </row>
    <row r="28" spans="1:17" ht="60.75" customHeight="1" thickBot="1" x14ac:dyDescent="0.3">
      <c r="A28" s="66"/>
      <c r="B28" s="160" t="s">
        <v>65</v>
      </c>
      <c r="C28" s="159"/>
    </row>
  </sheetData>
  <mergeCells count="2">
    <mergeCell ref="B26:C26"/>
    <mergeCell ref="B28:C28"/>
  </mergeCells>
  <conditionalFormatting sqref="A26 A28">
    <cfRule type="cellIs" dxfId="188" priority="106" stopIfTrue="1" operator="equal">
      <formula>"n/a"</formula>
    </cfRule>
    <cfRule type="cellIs" dxfId="187" priority="107" stopIfTrue="1" operator="equal">
      <formula>0</formula>
    </cfRule>
    <cfRule type="cellIs" dxfId="186" priority="108" stopIfTrue="1" operator="lessThan">
      <formula>0</formula>
    </cfRule>
  </conditionalFormatting>
  <conditionalFormatting sqref="F7:G10 F12">
    <cfRule type="cellIs" dxfId="185" priority="80" stopIfTrue="1" operator="equal">
      <formula>0</formula>
    </cfRule>
    <cfRule type="cellIs" dxfId="184" priority="81" stopIfTrue="1" operator="lessThan">
      <formula>0</formula>
    </cfRule>
  </conditionalFormatting>
  <conditionalFormatting sqref="F11:G11">
    <cfRule type="cellIs" dxfId="183" priority="50" stopIfTrue="1" operator="equal">
      <formula>0</formula>
    </cfRule>
    <cfRule type="cellIs" dxfId="182" priority="51" stopIfTrue="1" operator="lessThan">
      <formula>0</formula>
    </cfRule>
  </conditionalFormatting>
  <conditionalFormatting sqref="F13:G13 F14 F15:G17">
    <cfRule type="cellIs" dxfId="181" priority="77" stopIfTrue="1" operator="equal">
      <formula>0</formula>
    </cfRule>
    <cfRule type="cellIs" dxfId="180" priority="78" stopIfTrue="1" operator="lessThan">
      <formula>0</formula>
    </cfRule>
  </conditionalFormatting>
  <conditionalFormatting sqref="F6:H6">
    <cfRule type="cellIs" dxfId="179" priority="35" stopIfTrue="1" operator="equal">
      <formula>0</formula>
    </cfRule>
    <cfRule type="cellIs" dxfId="178" priority="36" stopIfTrue="1" operator="lessThan">
      <formula>0</formula>
    </cfRule>
  </conditionalFormatting>
  <conditionalFormatting sqref="F6:M17">
    <cfRule type="cellIs" dxfId="177" priority="19" stopIfTrue="1" operator="equal">
      <formula>"n/a"</formula>
    </cfRule>
  </conditionalFormatting>
  <conditionalFormatting sqref="G14">
    <cfRule type="cellIs" dxfId="176" priority="59" stopIfTrue="1" operator="equal">
      <formula>0</formula>
    </cfRule>
    <cfRule type="cellIs" dxfId="175" priority="60" stopIfTrue="1" operator="lessThan">
      <formula>0</formula>
    </cfRule>
  </conditionalFormatting>
  <conditionalFormatting sqref="G12:H12">
    <cfRule type="cellIs" dxfId="174" priority="56" stopIfTrue="1" operator="equal">
      <formula>0</formula>
    </cfRule>
    <cfRule type="cellIs" dxfId="173" priority="57" stopIfTrue="1" operator="lessThan">
      <formula>0</formula>
    </cfRule>
  </conditionalFormatting>
  <conditionalFormatting sqref="H7:H11 H14:H17">
    <cfRule type="cellIs" dxfId="172" priority="47" stopIfTrue="1" operator="equal">
      <formula>0</formula>
    </cfRule>
    <cfRule type="cellIs" dxfId="171" priority="48" stopIfTrue="1" operator="lessThan">
      <formula>0</formula>
    </cfRule>
  </conditionalFormatting>
  <conditionalFormatting sqref="H13:Q13">
    <cfRule type="cellIs" dxfId="170" priority="44" stopIfTrue="1" operator="equal">
      <formula>0</formula>
    </cfRule>
    <cfRule type="cellIs" dxfId="169" priority="45" stopIfTrue="1" operator="lessThan">
      <formula>0</formula>
    </cfRule>
  </conditionalFormatting>
  <conditionalFormatting sqref="I6:M9">
    <cfRule type="cellIs" dxfId="168" priority="29" stopIfTrue="1" operator="equal">
      <formula>0</formula>
    </cfRule>
    <cfRule type="cellIs" dxfId="167" priority="30" stopIfTrue="1" operator="lessThan">
      <formula>0</formula>
    </cfRule>
  </conditionalFormatting>
  <conditionalFormatting sqref="I10:N10">
    <cfRule type="cellIs" dxfId="166" priority="26" stopIfTrue="1" operator="equal">
      <formula>0</formula>
    </cfRule>
    <cfRule type="cellIs" dxfId="165" priority="27" stopIfTrue="1" operator="lessThan">
      <formula>0</formula>
    </cfRule>
  </conditionalFormatting>
  <conditionalFormatting sqref="I11:N12 I14:N14 I15 I16:N17">
    <cfRule type="cellIs" dxfId="164" priority="32" stopIfTrue="1" operator="equal">
      <formula>0</formula>
    </cfRule>
    <cfRule type="cellIs" dxfId="163" priority="33" stopIfTrue="1" operator="lessThan">
      <formula>0</formula>
    </cfRule>
  </conditionalFormatting>
  <conditionalFormatting sqref="J15">
    <cfRule type="cellIs" dxfId="162" priority="23" stopIfTrue="1" operator="equal">
      <formula>0</formula>
    </cfRule>
    <cfRule type="cellIs" dxfId="161" priority="24" stopIfTrue="1" operator="lessThan">
      <formula>0</formula>
    </cfRule>
  </conditionalFormatting>
  <conditionalFormatting sqref="K15:N15">
    <cfRule type="cellIs" dxfId="160" priority="20" stopIfTrue="1" operator="equal">
      <formula>0</formula>
    </cfRule>
    <cfRule type="cellIs" dxfId="159" priority="21" stopIfTrue="1" operator="lessThan">
      <formula>0</formula>
    </cfRule>
  </conditionalFormatting>
  <conditionalFormatting sqref="M9:N9">
    <cfRule type="cellIs" dxfId="158" priority="17" stopIfTrue="1" operator="equal">
      <formula>0</formula>
    </cfRule>
    <cfRule type="cellIs" dxfId="157" priority="18" stopIfTrue="1" operator="lessThan">
      <formula>0</formula>
    </cfRule>
  </conditionalFormatting>
  <conditionalFormatting sqref="M14:N14">
    <cfRule type="cellIs" dxfId="156" priority="15" stopIfTrue="1" operator="equal">
      <formula>0</formula>
    </cfRule>
    <cfRule type="cellIs" dxfId="155" priority="16" stopIfTrue="1" operator="lessThan">
      <formula>0</formula>
    </cfRule>
  </conditionalFormatting>
  <conditionalFormatting sqref="N6:N9">
    <cfRule type="cellIs" dxfId="154" priority="13" stopIfTrue="1" operator="equal">
      <formula>0</formula>
    </cfRule>
    <cfRule type="cellIs" dxfId="153" priority="14" stopIfTrue="1" operator="lessThan">
      <formula>0</formula>
    </cfRule>
  </conditionalFormatting>
  <conditionalFormatting sqref="N6:N17">
    <cfRule type="cellIs" dxfId="152" priority="12" stopIfTrue="1" operator="equal">
      <formula>"n/a"</formula>
    </cfRule>
  </conditionalFormatting>
  <conditionalFormatting sqref="N14">
    <cfRule type="cellIs" dxfId="151" priority="10" stopIfTrue="1" operator="equal">
      <formula>0</formula>
    </cfRule>
    <cfRule type="cellIs" dxfId="150" priority="11" stopIfTrue="1" operator="lessThan">
      <formula>0</formula>
    </cfRule>
  </conditionalFormatting>
  <conditionalFormatting sqref="O6:P9 O11:P12 O14:P17 Q6:Q17">
    <cfRule type="cellIs" dxfId="149" priority="6" stopIfTrue="1" operator="equal">
      <formula>0</formula>
    </cfRule>
    <cfRule type="cellIs" dxfId="148" priority="7" stopIfTrue="1" operator="lessThan">
      <formula>0</formula>
    </cfRule>
  </conditionalFormatting>
  <conditionalFormatting sqref="O6:Q17">
    <cfRule type="cellIs" dxfId="147" priority="1" stopIfTrue="1" operator="equal">
      <formula>"n/a"</formula>
    </cfRule>
  </conditionalFormatting>
  <conditionalFormatting sqref="O10:Q10">
    <cfRule type="cellIs" dxfId="146" priority="2" stopIfTrue="1" operator="equal">
      <formula>0</formula>
    </cfRule>
    <cfRule type="cellIs" dxfId="145" priority="3" stopIfTrue="1" operator="lessThan">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N26"/>
  <sheetViews>
    <sheetView workbookViewId="0">
      <selection activeCell="N15" sqref="N15"/>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4" ht="48" customHeight="1" x14ac:dyDescent="0.3">
      <c r="A1" s="5" t="s">
        <v>54</v>
      </c>
    </row>
    <row r="2" spans="1:14" ht="15.6" x14ac:dyDescent="0.3">
      <c r="A2" s="146"/>
      <c r="B2" s="14" t="s">
        <v>13</v>
      </c>
      <c r="C2" s="18" t="s">
        <v>15</v>
      </c>
      <c r="D2" s="12" t="s">
        <v>15</v>
      </c>
      <c r="E2" s="27" t="s">
        <v>18</v>
      </c>
    </row>
    <row r="3" spans="1:14" ht="15.6" x14ac:dyDescent="0.3">
      <c r="A3" s="146"/>
      <c r="B3" s="15" t="s">
        <v>14</v>
      </c>
      <c r="C3" s="19" t="s">
        <v>16</v>
      </c>
      <c r="D3" s="11" t="s">
        <v>17</v>
      </c>
      <c r="E3" s="17" t="s">
        <v>19</v>
      </c>
    </row>
    <row r="4" spans="1:14" ht="15.6" x14ac:dyDescent="0.3">
      <c r="A4" s="147"/>
      <c r="B4" s="90" t="s">
        <v>39</v>
      </c>
      <c r="C4" s="19" t="s">
        <v>40</v>
      </c>
      <c r="D4" s="11" t="s">
        <v>41</v>
      </c>
      <c r="E4" s="17" t="s">
        <v>42</v>
      </c>
    </row>
    <row r="5" spans="1:14" ht="13.8" thickBot="1" x14ac:dyDescent="0.3">
      <c r="A5" s="43"/>
      <c r="B5" s="21"/>
      <c r="C5" s="45"/>
      <c r="D5" s="45"/>
      <c r="E5" s="44"/>
      <c r="F5" s="132">
        <v>45321</v>
      </c>
      <c r="G5" s="132">
        <v>45345</v>
      </c>
      <c r="H5" s="132">
        <v>45377</v>
      </c>
      <c r="I5" s="132">
        <v>45405</v>
      </c>
      <c r="J5" s="132">
        <v>45433</v>
      </c>
      <c r="K5" s="132">
        <v>45461</v>
      </c>
      <c r="L5" s="132">
        <v>45496</v>
      </c>
      <c r="M5" s="132">
        <v>45531</v>
      </c>
      <c r="N5" s="132">
        <v>45559</v>
      </c>
    </row>
    <row r="6" spans="1:14" ht="13.8" thickBot="1" x14ac:dyDescent="0.3">
      <c r="A6" s="108" t="s">
        <v>83</v>
      </c>
      <c r="B6" s="2">
        <f>COUNTIF(F6:W6,"&gt;0")</f>
        <v>0</v>
      </c>
      <c r="C6" s="2">
        <f>COUNTIF(F6:W6,"&lt;0")</f>
        <v>7</v>
      </c>
      <c r="D6" s="2">
        <f>COUNTIF(F6:W6,"0")</f>
        <v>1</v>
      </c>
      <c r="E6" s="62">
        <f>SUM(B6:D6)</f>
        <v>8</v>
      </c>
      <c r="F6" s="30">
        <v>-7.4999999999999997E-3</v>
      </c>
      <c r="G6" s="30">
        <v>-0.01</v>
      </c>
      <c r="H6" s="30">
        <v>-7.4999999999999997E-3</v>
      </c>
      <c r="I6" s="30">
        <v>-5.0000000000000001E-3</v>
      </c>
      <c r="J6" s="30">
        <v>-5.0000000000000001E-3</v>
      </c>
      <c r="K6" s="30">
        <v>-2.5000000000000001E-3</v>
      </c>
      <c r="L6" s="30">
        <v>-2.5000000000000001E-3</v>
      </c>
      <c r="M6" s="30">
        <v>0</v>
      </c>
      <c r="N6" s="66"/>
    </row>
    <row r="7" spans="1:14" ht="13.8" thickBot="1" x14ac:dyDescent="0.3">
      <c r="A7" s="108" t="s">
        <v>81</v>
      </c>
      <c r="B7" s="2">
        <f t="shared" ref="B7:B14" si="0">COUNTIF(F7:W7,"&gt;0")</f>
        <v>0</v>
      </c>
      <c r="C7" s="2">
        <f t="shared" ref="C7:C14" si="1">COUNTIF(F7:W7,"&lt;0")</f>
        <v>8</v>
      </c>
      <c r="D7" s="2">
        <f t="shared" ref="D7:D14" si="2">COUNTIF(F7:W7,"0")</f>
        <v>1</v>
      </c>
      <c r="E7" s="62">
        <f>SUM(B7:D7)</f>
        <v>9</v>
      </c>
      <c r="F7" s="30">
        <v>-7.4999999999999997E-3</v>
      </c>
      <c r="G7" s="30">
        <v>-0.01</v>
      </c>
      <c r="H7" s="30">
        <v>-7.4999999999999997E-3</v>
      </c>
      <c r="I7" s="30">
        <v>-5.0000000000000001E-3</v>
      </c>
      <c r="J7" s="30">
        <v>-5.0000000000000001E-3</v>
      </c>
      <c r="K7" s="30">
        <v>-2.5000000000000001E-3</v>
      </c>
      <c r="L7" s="30">
        <v>-2.5000000000000001E-3</v>
      </c>
      <c r="M7" s="30">
        <v>0</v>
      </c>
      <c r="N7" s="30">
        <v>-2.5000000000000001E-3</v>
      </c>
    </row>
    <row r="8" spans="1:14" ht="13.8" thickBot="1" x14ac:dyDescent="0.3">
      <c r="A8" s="2" t="s">
        <v>69</v>
      </c>
      <c r="B8" s="2">
        <f t="shared" si="0"/>
        <v>0</v>
      </c>
      <c r="C8" s="2">
        <f t="shared" si="1"/>
        <v>8</v>
      </c>
      <c r="D8" s="2">
        <f t="shared" si="2"/>
        <v>0</v>
      </c>
      <c r="E8" s="62">
        <f>SUM(B8:D8)</f>
        <v>8</v>
      </c>
      <c r="F8" s="30">
        <v>-7.4999999999999997E-3</v>
      </c>
      <c r="G8" s="30">
        <v>-0.01</v>
      </c>
      <c r="H8" s="30">
        <v>-7.4999999999999997E-3</v>
      </c>
      <c r="I8" s="30">
        <v>-5.0000000000000001E-3</v>
      </c>
      <c r="J8" s="30">
        <v>-5.0000000000000001E-3</v>
      </c>
      <c r="K8" s="30">
        <v>-2.5000000000000001E-3</v>
      </c>
      <c r="L8" s="30">
        <v>-2.5000000000000001E-3</v>
      </c>
      <c r="M8" s="66"/>
      <c r="N8" s="30">
        <v>-2.5000000000000001E-3</v>
      </c>
    </row>
    <row r="9" spans="1:14" x14ac:dyDescent="0.25">
      <c r="A9" s="2" t="s">
        <v>76</v>
      </c>
      <c r="B9" s="2">
        <f t="shared" si="0"/>
        <v>0</v>
      </c>
      <c r="C9" s="2">
        <f t="shared" si="1"/>
        <v>8</v>
      </c>
      <c r="D9" s="2">
        <f t="shared" si="2"/>
        <v>1</v>
      </c>
      <c r="E9" s="62">
        <f>SUM(B9:D9)</f>
        <v>9</v>
      </c>
      <c r="F9" s="30">
        <v>-7.4999999999999997E-3</v>
      </c>
      <c r="G9" s="30">
        <v>-7.4999999999999997E-3</v>
      </c>
      <c r="H9" s="30">
        <v>-7.4999999999999997E-3</v>
      </c>
      <c r="I9" s="30">
        <v>-5.0000000000000001E-3</v>
      </c>
      <c r="J9" s="30">
        <v>-5.0000000000000001E-3</v>
      </c>
      <c r="K9" s="30">
        <v>-2.5000000000000001E-3</v>
      </c>
      <c r="L9" s="30">
        <v>-2.5000000000000001E-3</v>
      </c>
      <c r="M9" s="30">
        <v>0</v>
      </c>
      <c r="N9" s="30">
        <v>-2.5000000000000001E-3</v>
      </c>
    </row>
    <row r="10" spans="1:14" x14ac:dyDescent="0.25">
      <c r="A10" s="2" t="s">
        <v>82</v>
      </c>
      <c r="B10" s="2">
        <f t="shared" si="0"/>
        <v>0</v>
      </c>
      <c r="C10" s="2">
        <f t="shared" si="1"/>
        <v>8</v>
      </c>
      <c r="D10" s="2">
        <f t="shared" si="2"/>
        <v>1</v>
      </c>
      <c r="E10" s="62">
        <f t="shared" ref="E10:E11" si="3">SUM(B10:D10)</f>
        <v>9</v>
      </c>
      <c r="F10" s="30">
        <v>-0.01</v>
      </c>
      <c r="G10" s="30">
        <v>-0.01</v>
      </c>
      <c r="H10" s="30">
        <v>-7.4999999999999997E-3</v>
      </c>
      <c r="I10" s="30">
        <v>-5.0000000000000001E-3</v>
      </c>
      <c r="J10" s="30">
        <v>-5.0000000000000001E-3</v>
      </c>
      <c r="K10" s="30">
        <v>-2.5000000000000001E-3</v>
      </c>
      <c r="L10" s="30">
        <v>-2.5000000000000001E-3</v>
      </c>
      <c r="M10" s="30">
        <v>0</v>
      </c>
      <c r="N10" s="30">
        <v>-2.5000000000000001E-3</v>
      </c>
    </row>
    <row r="11" spans="1:14" ht="13.8" thickBot="1" x14ac:dyDescent="0.3">
      <c r="A11" s="107" t="s">
        <v>67</v>
      </c>
      <c r="B11" s="2">
        <f t="shared" si="0"/>
        <v>0</v>
      </c>
      <c r="C11" s="2">
        <f t="shared" si="1"/>
        <v>8</v>
      </c>
      <c r="D11" s="2">
        <f t="shared" si="2"/>
        <v>1</v>
      </c>
      <c r="E11" s="62">
        <f t="shared" si="3"/>
        <v>9</v>
      </c>
      <c r="F11" s="30">
        <v>-7.4999999999999997E-3</v>
      </c>
      <c r="G11" s="30">
        <v>-0.01</v>
      </c>
      <c r="H11" s="30">
        <v>-7.4999999999999997E-3</v>
      </c>
      <c r="I11" s="30">
        <v>-5.0000000000000001E-3</v>
      </c>
      <c r="J11" s="30">
        <v>-5.0000000000000001E-3</v>
      </c>
      <c r="K11" s="30">
        <v>-2.5000000000000001E-3</v>
      </c>
      <c r="L11" s="30">
        <v>-2.5000000000000001E-3</v>
      </c>
      <c r="M11" s="30">
        <v>0</v>
      </c>
      <c r="N11" s="30">
        <v>-2.5000000000000001E-3</v>
      </c>
    </row>
    <row r="12" spans="1:14" ht="13.8" thickBot="1" x14ac:dyDescent="0.3">
      <c r="A12" s="107" t="s">
        <v>79</v>
      </c>
      <c r="B12" s="2">
        <f t="shared" si="0"/>
        <v>0</v>
      </c>
      <c r="C12" s="2">
        <f t="shared" si="1"/>
        <v>8</v>
      </c>
      <c r="D12" s="2">
        <f t="shared" si="2"/>
        <v>0</v>
      </c>
      <c r="E12" s="62">
        <f>SUM(B12:D12)</f>
        <v>8</v>
      </c>
      <c r="F12" s="30">
        <v>-0.01</v>
      </c>
      <c r="G12" s="30">
        <v>-0.01</v>
      </c>
      <c r="H12" s="30">
        <v>-7.4999999999999997E-3</v>
      </c>
      <c r="I12" s="30">
        <v>-5.0000000000000001E-3</v>
      </c>
      <c r="J12" s="30">
        <v>-5.0000000000000001E-3</v>
      </c>
      <c r="K12" s="30">
        <v>-2.5000000000000001E-3</v>
      </c>
      <c r="L12" s="30">
        <v>-2.5000000000000001E-3</v>
      </c>
      <c r="M12" s="66"/>
      <c r="N12" s="30">
        <v>-2.5000000000000001E-3</v>
      </c>
    </row>
    <row r="13" spans="1:14" ht="13.8" thickBot="1" x14ac:dyDescent="0.3">
      <c r="A13" s="107" t="s">
        <v>68</v>
      </c>
      <c r="B13" s="2">
        <f t="shared" si="0"/>
        <v>0</v>
      </c>
      <c r="C13" s="2">
        <f t="shared" si="1"/>
        <v>7</v>
      </c>
      <c r="D13" s="2">
        <f t="shared" si="2"/>
        <v>1</v>
      </c>
      <c r="E13" s="62">
        <f>SUM(B13:D13)</f>
        <v>8</v>
      </c>
      <c r="F13" s="30">
        <v>-7.4999999999999997E-3</v>
      </c>
      <c r="G13" s="30">
        <v>-7.4999999999999997E-3</v>
      </c>
      <c r="H13" s="30">
        <v>-7.4999999999999997E-3</v>
      </c>
      <c r="I13" s="30">
        <v>-5.0000000000000001E-3</v>
      </c>
      <c r="J13" s="66"/>
      <c r="K13" s="30">
        <v>-2.5000000000000001E-3</v>
      </c>
      <c r="L13" s="30">
        <v>-2.5000000000000001E-3</v>
      </c>
      <c r="M13" s="30">
        <v>0</v>
      </c>
      <c r="N13" s="30">
        <v>-2.5000000000000001E-3</v>
      </c>
    </row>
    <row r="14" spans="1:14" x14ac:dyDescent="0.25">
      <c r="A14" s="107" t="s">
        <v>80</v>
      </c>
      <c r="B14" s="2">
        <f t="shared" si="0"/>
        <v>0</v>
      </c>
      <c r="C14" s="2">
        <f t="shared" si="1"/>
        <v>8</v>
      </c>
      <c r="D14" s="2">
        <f t="shared" si="2"/>
        <v>1</v>
      </c>
      <c r="E14" s="62">
        <f>SUM(B14:D14)</f>
        <v>9</v>
      </c>
      <c r="F14" s="30">
        <v>-7.4999999999999997E-3</v>
      </c>
      <c r="G14" s="30">
        <v>-0.01</v>
      </c>
      <c r="H14" s="30">
        <v>-7.4999999999999997E-3</v>
      </c>
      <c r="I14" s="30">
        <v>-5.0000000000000001E-3</v>
      </c>
      <c r="J14" s="30">
        <v>-5.0000000000000001E-3</v>
      </c>
      <c r="K14" s="30">
        <v>-2.5000000000000001E-3</v>
      </c>
      <c r="L14" s="30">
        <v>-2.5000000000000001E-3</v>
      </c>
      <c r="M14" s="30">
        <v>0</v>
      </c>
      <c r="N14" s="30">
        <v>-2.5000000000000001E-3</v>
      </c>
    </row>
    <row r="15" spans="1:14" x14ac:dyDescent="0.25">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c r="N15" s="30">
        <v>-2.5000000000000001E-3</v>
      </c>
    </row>
    <row r="16" spans="1:14" x14ac:dyDescent="0.25">
      <c r="A16" s="1"/>
    </row>
    <row r="17" spans="1:3" ht="13.8" thickBot="1" x14ac:dyDescent="0.3">
      <c r="A17" s="48" t="s">
        <v>24</v>
      </c>
    </row>
    <row r="18" spans="1:3" ht="13.8" thickBot="1" x14ac:dyDescent="0.3">
      <c r="A18" s="52"/>
      <c r="B18" s="112" t="s">
        <v>34</v>
      </c>
      <c r="C18" s="152"/>
    </row>
    <row r="19" spans="1:3" ht="13.8" thickBot="1" x14ac:dyDescent="0.3">
      <c r="A19" s="49"/>
      <c r="C19" s="50"/>
    </row>
    <row r="20" spans="1:3" ht="13.8" thickBot="1" x14ac:dyDescent="0.3">
      <c r="A20" s="54"/>
      <c r="B20" s="112" t="s">
        <v>32</v>
      </c>
      <c r="C20" s="152"/>
    </row>
    <row r="21" spans="1:3" ht="13.8" thickBot="1" x14ac:dyDescent="0.3">
      <c r="A21" s="49"/>
      <c r="C21" s="50"/>
    </row>
    <row r="22" spans="1:3" ht="13.8" thickBot="1" x14ac:dyDescent="0.3">
      <c r="A22" s="55"/>
      <c r="B22" s="112" t="s">
        <v>33</v>
      </c>
      <c r="C22" s="152"/>
    </row>
    <row r="23" spans="1:3" ht="13.8" thickBot="1" x14ac:dyDescent="0.3">
      <c r="A23" s="56"/>
      <c r="C23" s="50"/>
    </row>
    <row r="24" spans="1:3" ht="42" customHeight="1" thickBot="1" x14ac:dyDescent="0.3">
      <c r="A24" s="64"/>
      <c r="B24" s="160" t="s">
        <v>35</v>
      </c>
      <c r="C24" s="159"/>
    </row>
    <row r="25" spans="1:3" ht="13.8" thickBot="1" x14ac:dyDescent="0.3">
      <c r="A25" s="49"/>
      <c r="C25" s="50"/>
    </row>
    <row r="26" spans="1:3" ht="60.75" customHeight="1" thickBot="1" x14ac:dyDescent="0.3">
      <c r="A26" s="66"/>
      <c r="B26" s="160" t="s">
        <v>65</v>
      </c>
      <c r="C26" s="159"/>
    </row>
  </sheetData>
  <mergeCells count="2">
    <mergeCell ref="B24:C24"/>
    <mergeCell ref="B26:C26"/>
  </mergeCells>
  <conditionalFormatting sqref="A24 A26">
    <cfRule type="cellIs" dxfId="144" priority="160" stopIfTrue="1" operator="equal">
      <formula>"n/a"</formula>
    </cfRule>
    <cfRule type="cellIs" dxfId="143" priority="161" stopIfTrue="1" operator="equal">
      <formula>0</formula>
    </cfRule>
    <cfRule type="cellIs" dxfId="142" priority="162" stopIfTrue="1" operator="lessThan">
      <formula>0</formula>
    </cfRule>
  </conditionalFormatting>
  <conditionalFormatting sqref="F6:F12">
    <cfRule type="cellIs" dxfId="141" priority="158" stopIfTrue="1" operator="equal">
      <formula>0</formula>
    </cfRule>
    <cfRule type="cellIs" dxfId="140" priority="159" stopIfTrue="1" operator="lessThan">
      <formula>0</formula>
    </cfRule>
  </conditionalFormatting>
  <conditionalFormatting sqref="F10">
    <cfRule type="cellIs" dxfId="139" priority="150" stopIfTrue="1" operator="equal">
      <formula>0</formula>
    </cfRule>
    <cfRule type="cellIs" dxfId="138" priority="151" stopIfTrue="1" operator="lessThan">
      <formula>0</formula>
    </cfRule>
  </conditionalFormatting>
  <conditionalFormatting sqref="F12:F15 G15">
    <cfRule type="cellIs" dxfId="137" priority="156" stopIfTrue="1" operator="equal">
      <formula>0</formula>
    </cfRule>
    <cfRule type="cellIs" dxfId="136" priority="157" stopIfTrue="1" operator="lessThan">
      <formula>0</formula>
    </cfRule>
  </conditionalFormatting>
  <conditionalFormatting sqref="F6:F9">
    <cfRule type="cellIs" dxfId="135" priority="144" stopIfTrue="1" operator="equal">
      <formula>0</formula>
    </cfRule>
    <cfRule type="cellIs" dxfId="134" priority="145" stopIfTrue="1" operator="lessThan">
      <formula>0</formula>
    </cfRule>
  </conditionalFormatting>
  <conditionalFormatting sqref="F6:F15 G15">
    <cfRule type="cellIs" dxfId="133" priority="133" stopIfTrue="1" operator="equal">
      <formula>"n/a"</formula>
    </cfRule>
  </conditionalFormatting>
  <conditionalFormatting sqref="F11">
    <cfRule type="cellIs" dxfId="132" priority="117" stopIfTrue="1" operator="equal">
      <formula>0</formula>
    </cfRule>
    <cfRule type="cellIs" dxfId="131" priority="118" stopIfTrue="1" operator="lessThan">
      <formula>0</formula>
    </cfRule>
  </conditionalFormatting>
  <conditionalFormatting sqref="F13">
    <cfRule type="cellIs" dxfId="130" priority="115" stopIfTrue="1" operator="equal">
      <formula>0</formula>
    </cfRule>
    <cfRule type="cellIs" dxfId="129" priority="116" stopIfTrue="1" operator="lessThan">
      <formula>0</formula>
    </cfRule>
  </conditionalFormatting>
  <conditionalFormatting sqref="F13">
    <cfRule type="cellIs" dxfId="128" priority="113" stopIfTrue="1" operator="equal">
      <formula>0</formula>
    </cfRule>
    <cfRule type="cellIs" dxfId="127" priority="114" stopIfTrue="1" operator="lessThan">
      <formula>0</formula>
    </cfRule>
  </conditionalFormatting>
  <conditionalFormatting sqref="F14">
    <cfRule type="cellIs" dxfId="126" priority="111" stopIfTrue="1" operator="equal">
      <formula>0</formula>
    </cfRule>
    <cfRule type="cellIs" dxfId="125" priority="112" stopIfTrue="1" operator="lessThan">
      <formula>0</formula>
    </cfRule>
  </conditionalFormatting>
  <conditionalFormatting sqref="F14">
    <cfRule type="cellIs" dxfId="124" priority="109" stopIfTrue="1" operator="equal">
      <formula>0</formula>
    </cfRule>
    <cfRule type="cellIs" dxfId="123" priority="110" stopIfTrue="1" operator="lessThan">
      <formula>0</formula>
    </cfRule>
  </conditionalFormatting>
  <conditionalFormatting sqref="F12">
    <cfRule type="cellIs" dxfId="122" priority="107" stopIfTrue="1" operator="equal">
      <formula>0</formula>
    </cfRule>
    <cfRule type="cellIs" dxfId="121" priority="108" stopIfTrue="1" operator="lessThan">
      <formula>0</formula>
    </cfRule>
  </conditionalFormatting>
  <conditionalFormatting sqref="G9">
    <cfRule type="cellIs" dxfId="120" priority="105" stopIfTrue="1" operator="equal">
      <formula>0</formula>
    </cfRule>
    <cfRule type="cellIs" dxfId="119" priority="106" stopIfTrue="1" operator="lessThan">
      <formula>0</formula>
    </cfRule>
  </conditionalFormatting>
  <conditionalFormatting sqref="G9">
    <cfRule type="cellIs" dxfId="118" priority="103" stopIfTrue="1" operator="equal">
      <formula>0</formula>
    </cfRule>
    <cfRule type="cellIs" dxfId="117" priority="104" stopIfTrue="1" operator="lessThan">
      <formula>0</formula>
    </cfRule>
  </conditionalFormatting>
  <conditionalFormatting sqref="G9">
    <cfRule type="cellIs" dxfId="116" priority="102" stopIfTrue="1" operator="equal">
      <formula>"n/a"</formula>
    </cfRule>
  </conditionalFormatting>
  <conditionalFormatting sqref="G13">
    <cfRule type="cellIs" dxfId="115" priority="100" stopIfTrue="1" operator="equal">
      <formula>0</formula>
    </cfRule>
    <cfRule type="cellIs" dxfId="114" priority="101" stopIfTrue="1" operator="lessThan">
      <formula>0</formula>
    </cfRule>
  </conditionalFormatting>
  <conditionalFormatting sqref="G13">
    <cfRule type="cellIs" dxfId="113" priority="98" stopIfTrue="1" operator="equal">
      <formula>0</formula>
    </cfRule>
    <cfRule type="cellIs" dxfId="112" priority="99" stopIfTrue="1" operator="lessThan">
      <formula>0</formula>
    </cfRule>
  </conditionalFormatting>
  <conditionalFormatting sqref="G13">
    <cfRule type="cellIs" dxfId="111" priority="97" stopIfTrue="1" operator="equal">
      <formula>"n/a"</formula>
    </cfRule>
  </conditionalFormatting>
  <conditionalFormatting sqref="G7:G8 H7:I15 J7:J12 G6:K6 J14:J15 K7:K15 L6:L15">
    <cfRule type="cellIs" dxfId="110" priority="95" stopIfTrue="1" operator="equal">
      <formula>0</formula>
    </cfRule>
    <cfRule type="cellIs" dxfId="109" priority="96" stopIfTrue="1" operator="lessThan">
      <formula>0</formula>
    </cfRule>
  </conditionalFormatting>
  <conditionalFormatting sqref="G7:G8 H7:I15 J7:J12 G6:K6 J14:J15 K7:K15 L6:L15">
    <cfRule type="cellIs" dxfId="108" priority="93" stopIfTrue="1" operator="equal">
      <formula>0</formula>
    </cfRule>
    <cfRule type="cellIs" dxfId="107" priority="94" stopIfTrue="1" operator="lessThan">
      <formula>0</formula>
    </cfRule>
  </conditionalFormatting>
  <conditionalFormatting sqref="G7:G8 H7:I15 J7:J12 G6:K6 J14:J15 K7:K15 L6:L15">
    <cfRule type="cellIs" dxfId="106" priority="92" stopIfTrue="1" operator="equal">
      <formula>"n/a"</formula>
    </cfRule>
  </conditionalFormatting>
  <conditionalFormatting sqref="G10:G12">
    <cfRule type="cellIs" dxfId="105" priority="90" stopIfTrue="1" operator="equal">
      <formula>0</formula>
    </cfRule>
    <cfRule type="cellIs" dxfId="104" priority="91" stopIfTrue="1" operator="lessThan">
      <formula>0</formula>
    </cfRule>
  </conditionalFormatting>
  <conditionalFormatting sqref="G10:G12">
    <cfRule type="cellIs" dxfId="103" priority="88" stopIfTrue="1" operator="equal">
      <formula>0</formula>
    </cfRule>
    <cfRule type="cellIs" dxfId="102" priority="89" stopIfTrue="1" operator="lessThan">
      <formula>0</formula>
    </cfRule>
  </conditionalFormatting>
  <conditionalFormatting sqref="G10:G12">
    <cfRule type="cellIs" dxfId="101" priority="87" stopIfTrue="1" operator="equal">
      <formula>"n/a"</formula>
    </cfRule>
  </conditionalFormatting>
  <conditionalFormatting sqref="G14">
    <cfRule type="cellIs" dxfId="100" priority="85" stopIfTrue="1" operator="equal">
      <formula>0</formula>
    </cfRule>
    <cfRule type="cellIs" dxfId="99" priority="86" stopIfTrue="1" operator="lessThan">
      <formula>0</formula>
    </cfRule>
  </conditionalFormatting>
  <conditionalFormatting sqref="G14">
    <cfRule type="cellIs" dxfId="98" priority="83" stopIfTrue="1" operator="equal">
      <formula>0</formula>
    </cfRule>
    <cfRule type="cellIs" dxfId="97" priority="84" stopIfTrue="1" operator="lessThan">
      <formula>0</formula>
    </cfRule>
  </conditionalFormatting>
  <conditionalFormatting sqref="G14">
    <cfRule type="cellIs" dxfId="96" priority="82" stopIfTrue="1" operator="equal">
      <formula>"n/a"</formula>
    </cfRule>
  </conditionalFormatting>
  <conditionalFormatting sqref="J13">
    <cfRule type="cellIs" dxfId="95" priority="79" stopIfTrue="1" operator="equal">
      <formula>"n/a"</formula>
    </cfRule>
    <cfRule type="cellIs" dxfId="94" priority="80" stopIfTrue="1" operator="equal">
      <formula>0</formula>
    </cfRule>
    <cfRule type="cellIs" dxfId="93" priority="81" stopIfTrue="1" operator="lessThan">
      <formula>0</formula>
    </cfRule>
  </conditionalFormatting>
  <conditionalFormatting sqref="M8">
    <cfRule type="cellIs" dxfId="92" priority="76" stopIfTrue="1" operator="equal">
      <formula>"n/a"</formula>
    </cfRule>
    <cfRule type="cellIs" dxfId="91" priority="77" stopIfTrue="1" operator="equal">
      <formula>0</formula>
    </cfRule>
    <cfRule type="cellIs" dxfId="90" priority="78" stopIfTrue="1" operator="lessThan">
      <formula>0</formula>
    </cfRule>
  </conditionalFormatting>
  <conditionalFormatting sqref="M12">
    <cfRule type="cellIs" dxfId="89" priority="73" stopIfTrue="1" operator="equal">
      <formula>"n/a"</formula>
    </cfRule>
    <cfRule type="cellIs" dxfId="88" priority="74" stopIfTrue="1" operator="equal">
      <formula>0</formula>
    </cfRule>
    <cfRule type="cellIs" dxfId="87" priority="75" stopIfTrue="1" operator="lessThan">
      <formula>0</formula>
    </cfRule>
  </conditionalFormatting>
  <conditionalFormatting sqref="M6:M7">
    <cfRule type="cellIs" dxfId="86" priority="71" stopIfTrue="1" operator="equal">
      <formula>0</formula>
    </cfRule>
    <cfRule type="cellIs" dxfId="85" priority="72" stopIfTrue="1" operator="lessThan">
      <formula>0</formula>
    </cfRule>
  </conditionalFormatting>
  <conditionalFormatting sqref="M6:M7">
    <cfRule type="cellIs" dxfId="84" priority="70" stopIfTrue="1" operator="equal">
      <formula>"n/a"</formula>
    </cfRule>
  </conditionalFormatting>
  <conditionalFormatting sqref="M9:M11">
    <cfRule type="cellIs" dxfId="83" priority="68" stopIfTrue="1" operator="equal">
      <formula>0</formula>
    </cfRule>
    <cfRule type="cellIs" dxfId="82" priority="69" stopIfTrue="1" operator="lessThan">
      <formula>0</formula>
    </cfRule>
  </conditionalFormatting>
  <conditionalFormatting sqref="M9:M11">
    <cfRule type="cellIs" dxfId="81" priority="67" stopIfTrue="1" operator="equal">
      <formula>"n/a"</formula>
    </cfRule>
  </conditionalFormatting>
  <conditionalFormatting sqref="M13:M15">
    <cfRule type="cellIs" dxfId="80" priority="65" stopIfTrue="1" operator="equal">
      <formula>0</formula>
    </cfRule>
    <cfRule type="cellIs" dxfId="79" priority="66" stopIfTrue="1" operator="lessThan">
      <formula>0</formula>
    </cfRule>
  </conditionalFormatting>
  <conditionalFormatting sqref="M13:M15">
    <cfRule type="cellIs" dxfId="78" priority="64" stopIfTrue="1" operator="equal">
      <formula>"n/a"</formula>
    </cfRule>
  </conditionalFormatting>
  <conditionalFormatting sqref="N6">
    <cfRule type="cellIs" dxfId="62" priority="46" stopIfTrue="1" operator="equal">
      <formula>"n/a"</formula>
    </cfRule>
    <cfRule type="cellIs" dxfId="61" priority="47" stopIfTrue="1" operator="equal">
      <formula>0</formula>
    </cfRule>
    <cfRule type="cellIs" dxfId="60" priority="48" stopIfTrue="1" operator="lessThan">
      <formula>0</formula>
    </cfRule>
  </conditionalFormatting>
  <conditionalFormatting sqref="N7">
    <cfRule type="cellIs" dxfId="44" priority="44" stopIfTrue="1" operator="equal">
      <formula>0</formula>
    </cfRule>
    <cfRule type="cellIs" dxfId="43" priority="45" stopIfTrue="1" operator="lessThan">
      <formula>0</formula>
    </cfRule>
  </conditionalFormatting>
  <conditionalFormatting sqref="N7">
    <cfRule type="cellIs" dxfId="42" priority="42" stopIfTrue="1" operator="equal">
      <formula>0</formula>
    </cfRule>
    <cfRule type="cellIs" dxfId="41" priority="43" stopIfTrue="1" operator="lessThan">
      <formula>0</formula>
    </cfRule>
  </conditionalFormatting>
  <conditionalFormatting sqref="N7">
    <cfRule type="cellIs" dxfId="40" priority="41" stopIfTrue="1" operator="equal">
      <formula>"n/a"</formula>
    </cfRule>
  </conditionalFormatting>
  <conditionalFormatting sqref="N8">
    <cfRule type="cellIs" dxfId="39" priority="39" stopIfTrue="1" operator="equal">
      <formula>0</formula>
    </cfRule>
    <cfRule type="cellIs" dxfId="38" priority="40" stopIfTrue="1" operator="lessThan">
      <formula>0</formula>
    </cfRule>
  </conditionalFormatting>
  <conditionalFormatting sqref="N8">
    <cfRule type="cellIs" dxfId="37" priority="37" stopIfTrue="1" operator="equal">
      <formula>0</formula>
    </cfRule>
    <cfRule type="cellIs" dxfId="36" priority="38" stopIfTrue="1" operator="lessThan">
      <formula>0</formula>
    </cfRule>
  </conditionalFormatting>
  <conditionalFormatting sqref="N8">
    <cfRule type="cellIs" dxfId="35" priority="36" stopIfTrue="1" operator="equal">
      <formula>"n/a"</formula>
    </cfRule>
  </conditionalFormatting>
  <conditionalFormatting sqref="N9">
    <cfRule type="cellIs" dxfId="34" priority="34" stopIfTrue="1" operator="equal">
      <formula>0</formula>
    </cfRule>
    <cfRule type="cellIs" dxfId="33" priority="35" stopIfTrue="1" operator="lessThan">
      <formula>0</formula>
    </cfRule>
  </conditionalFormatting>
  <conditionalFormatting sqref="N9">
    <cfRule type="cellIs" dxfId="32" priority="32" stopIfTrue="1" operator="equal">
      <formula>0</formula>
    </cfRule>
    <cfRule type="cellIs" dxfId="31" priority="33" stopIfTrue="1" operator="lessThan">
      <formula>0</formula>
    </cfRule>
  </conditionalFormatting>
  <conditionalFormatting sqref="N9">
    <cfRule type="cellIs" dxfId="30" priority="31" stopIfTrue="1" operator="equal">
      <formula>"n/a"</formula>
    </cfRule>
  </conditionalFormatting>
  <conditionalFormatting sqref="N10">
    <cfRule type="cellIs" dxfId="29" priority="29" stopIfTrue="1" operator="equal">
      <formula>0</formula>
    </cfRule>
    <cfRule type="cellIs" dxfId="28" priority="30" stopIfTrue="1" operator="lessThan">
      <formula>0</formula>
    </cfRule>
  </conditionalFormatting>
  <conditionalFormatting sqref="N10">
    <cfRule type="cellIs" dxfId="27" priority="27" stopIfTrue="1" operator="equal">
      <formula>0</formula>
    </cfRule>
    <cfRule type="cellIs" dxfId="26" priority="28" stopIfTrue="1" operator="lessThan">
      <formula>0</formula>
    </cfRule>
  </conditionalFormatting>
  <conditionalFormatting sqref="N10">
    <cfRule type="cellIs" dxfId="25" priority="26" stopIfTrue="1" operator="equal">
      <formula>"n/a"</formula>
    </cfRule>
  </conditionalFormatting>
  <conditionalFormatting sqref="N11">
    <cfRule type="cellIs" dxfId="24" priority="24" stopIfTrue="1" operator="equal">
      <formula>0</formula>
    </cfRule>
    <cfRule type="cellIs" dxfId="23" priority="25" stopIfTrue="1" operator="lessThan">
      <formula>0</formula>
    </cfRule>
  </conditionalFormatting>
  <conditionalFormatting sqref="N11">
    <cfRule type="cellIs" dxfId="22" priority="22" stopIfTrue="1" operator="equal">
      <formula>0</formula>
    </cfRule>
    <cfRule type="cellIs" dxfId="21" priority="23" stopIfTrue="1" operator="lessThan">
      <formula>0</formula>
    </cfRule>
  </conditionalFormatting>
  <conditionalFormatting sqref="N11">
    <cfRule type="cellIs" dxfId="20" priority="21" stopIfTrue="1" operator="equal">
      <formula>"n/a"</formula>
    </cfRule>
  </conditionalFormatting>
  <conditionalFormatting sqref="N12">
    <cfRule type="cellIs" dxfId="19" priority="19" stopIfTrue="1" operator="equal">
      <formula>0</formula>
    </cfRule>
    <cfRule type="cellIs" dxfId="18" priority="20" stopIfTrue="1" operator="lessThan">
      <formula>0</formula>
    </cfRule>
  </conditionalFormatting>
  <conditionalFormatting sqref="N12">
    <cfRule type="cellIs" dxfId="17" priority="17" stopIfTrue="1" operator="equal">
      <formula>0</formula>
    </cfRule>
    <cfRule type="cellIs" dxfId="16" priority="18" stopIfTrue="1" operator="lessThan">
      <formula>0</formula>
    </cfRule>
  </conditionalFormatting>
  <conditionalFormatting sqref="N12">
    <cfRule type="cellIs" dxfId="15" priority="16" stopIfTrue="1" operator="equal">
      <formula>"n/a"</formula>
    </cfRule>
  </conditionalFormatting>
  <conditionalFormatting sqref="N13">
    <cfRule type="cellIs" dxfId="14" priority="14" stopIfTrue="1" operator="equal">
      <formula>0</formula>
    </cfRule>
    <cfRule type="cellIs" dxfId="13" priority="15" stopIfTrue="1" operator="lessThan">
      <formula>0</formula>
    </cfRule>
  </conditionalFormatting>
  <conditionalFormatting sqref="N13">
    <cfRule type="cellIs" dxfId="12" priority="12" stopIfTrue="1" operator="equal">
      <formula>0</formula>
    </cfRule>
    <cfRule type="cellIs" dxfId="11" priority="13" stopIfTrue="1" operator="lessThan">
      <formula>0</formula>
    </cfRule>
  </conditionalFormatting>
  <conditionalFormatting sqref="N13">
    <cfRule type="cellIs" dxfId="10" priority="11" stopIfTrue="1" operator="equal">
      <formula>"n/a"</formula>
    </cfRule>
  </conditionalFormatting>
  <conditionalFormatting sqref="N14">
    <cfRule type="cellIs" dxfId="9" priority="9" stopIfTrue="1" operator="equal">
      <formula>0</formula>
    </cfRule>
    <cfRule type="cellIs" dxfId="8" priority="10" stopIfTrue="1" operator="lessThan">
      <formula>0</formula>
    </cfRule>
  </conditionalFormatting>
  <conditionalFormatting sqref="N14">
    <cfRule type="cellIs" dxfId="7" priority="7" stopIfTrue="1" operator="equal">
      <formula>0</formula>
    </cfRule>
    <cfRule type="cellIs" dxfId="6" priority="8" stopIfTrue="1" operator="lessThan">
      <formula>0</formula>
    </cfRule>
  </conditionalFormatting>
  <conditionalFormatting sqref="N14">
    <cfRule type="cellIs" dxfId="5" priority="6" stopIfTrue="1" operator="equal">
      <formula>"n/a"</formula>
    </cfRule>
  </conditionalFormatting>
  <conditionalFormatting sqref="N15">
    <cfRule type="cellIs" dxfId="4" priority="4" stopIfTrue="1" operator="equal">
      <formula>0</formula>
    </cfRule>
    <cfRule type="cellIs" dxfId="3" priority="5" stopIfTrue="1" operator="lessThan">
      <formula>0</formula>
    </cfRule>
  </conditionalFormatting>
  <conditionalFormatting sqref="N15">
    <cfRule type="cellIs" dxfId="2" priority="2" stopIfTrue="1" operator="equal">
      <formula>0</formula>
    </cfRule>
    <cfRule type="cellIs" dxfId="1" priority="3" stopIfTrue="1" operator="lessThan">
      <formula>0</formula>
    </cfRule>
  </conditionalFormatting>
  <conditionalFormatting sqref="N15">
    <cfRule type="cellIs" dxfId="0" priority="1" stopIfTrue="1" operator="equal">
      <formula>"n/a"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3.2" x14ac:dyDescent="0.25"/>
  <cols>
    <col min="1" max="1" width="55.44140625" customWidth="1"/>
    <col min="2" max="2" width="13.44140625" customWidth="1"/>
    <col min="3" max="3" width="10.109375" bestFit="1" customWidth="1"/>
  </cols>
  <sheetData>
    <row r="1" spans="1:3" ht="49.5" customHeight="1" x14ac:dyDescent="0.25"/>
    <row r="2" spans="1:3" ht="15.75" customHeight="1" x14ac:dyDescent="0.25">
      <c r="A2" s="47" t="s">
        <v>53</v>
      </c>
      <c r="B2" s="23">
        <v>38341</v>
      </c>
      <c r="C2" s="23"/>
    </row>
    <row r="3" spans="1:3" ht="15.75" customHeight="1" x14ac:dyDescent="0.25">
      <c r="A3" s="26" t="s">
        <v>44</v>
      </c>
      <c r="B3" s="26"/>
    </row>
    <row r="4" spans="1:3" x14ac:dyDescent="0.25">
      <c r="A4" s="26" t="s">
        <v>43</v>
      </c>
      <c r="B4" s="26"/>
    </row>
    <row r="5" spans="1:3" x14ac:dyDescent="0.25">
      <c r="A5" s="26" t="s">
        <v>45</v>
      </c>
      <c r="B5" s="26"/>
    </row>
    <row r="6" spans="1:3" x14ac:dyDescent="0.25">
      <c r="A6" s="26" t="s">
        <v>46</v>
      </c>
      <c r="B6" s="26"/>
    </row>
    <row r="7" spans="1:3" x14ac:dyDescent="0.25">
      <c r="A7" s="24" t="s">
        <v>47</v>
      </c>
      <c r="B7" s="24"/>
    </row>
    <row r="8" spans="1:3" x14ac:dyDescent="0.25">
      <c r="A8" s="25" t="s">
        <v>48</v>
      </c>
      <c r="B8" s="25"/>
    </row>
    <row r="9" spans="1:3" x14ac:dyDescent="0.25">
      <c r="A9" s="25" t="s">
        <v>49</v>
      </c>
      <c r="B9" s="25">
        <v>7</v>
      </c>
    </row>
    <row r="10" spans="1:3" x14ac:dyDescent="0.25">
      <c r="A10" s="25" t="s">
        <v>50</v>
      </c>
      <c r="B10" s="25">
        <v>1</v>
      </c>
    </row>
    <row r="11" spans="1:3" x14ac:dyDescent="0.25">
      <c r="A11" s="25" t="s">
        <v>51</v>
      </c>
      <c r="B11" s="25"/>
    </row>
    <row r="12" spans="1:3" ht="13.8" thickBot="1" x14ac:dyDescent="0.3"/>
    <row r="13" spans="1:3" ht="26.4" x14ac:dyDescent="0.25">
      <c r="A13" s="89" t="s">
        <v>37</v>
      </c>
      <c r="B13" s="68" t="s">
        <v>0</v>
      </c>
    </row>
    <row r="14" spans="1:3" x14ac:dyDescent="0.25">
      <c r="A14" s="70"/>
      <c r="B14" s="2" t="s">
        <v>1</v>
      </c>
    </row>
    <row r="15" spans="1:3" x14ac:dyDescent="0.25">
      <c r="A15" s="70"/>
      <c r="B15" s="2" t="s">
        <v>2</v>
      </c>
    </row>
    <row r="16" spans="1:3" x14ac:dyDescent="0.25">
      <c r="A16" s="70"/>
      <c r="B16" s="2" t="s">
        <v>3</v>
      </c>
    </row>
    <row r="17" spans="1:2" x14ac:dyDescent="0.25">
      <c r="A17" s="70"/>
      <c r="B17" s="2" t="s">
        <v>7</v>
      </c>
    </row>
    <row r="18" spans="1:2" x14ac:dyDescent="0.25">
      <c r="A18" s="70"/>
      <c r="B18" s="2" t="s">
        <v>4</v>
      </c>
    </row>
    <row r="19" spans="1:2" x14ac:dyDescent="0.25">
      <c r="A19" s="70"/>
      <c r="B19" s="2" t="s">
        <v>6</v>
      </c>
    </row>
    <row r="20" spans="1:2" x14ac:dyDescent="0.25">
      <c r="A20" s="70"/>
      <c r="B20" s="2" t="s">
        <v>8</v>
      </c>
    </row>
    <row r="21" spans="1:2" ht="13.8" thickBot="1" x14ac:dyDescent="0.3">
      <c r="A21" s="70"/>
      <c r="B21" s="2"/>
    </row>
    <row r="22" spans="1:2" ht="26.4" x14ac:dyDescent="0.25">
      <c r="A22" s="89" t="s">
        <v>38</v>
      </c>
      <c r="B22" s="1" t="s">
        <v>5</v>
      </c>
    </row>
    <row r="23" spans="1:2" x14ac:dyDescent="0.25">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09375" defaultRowHeight="13.2" x14ac:dyDescent="0.25"/>
  <cols>
    <col min="1" max="1" width="55.5546875" bestFit="1" customWidth="1"/>
    <col min="2" max="2" width="14.6640625" bestFit="1" customWidth="1"/>
    <col min="3" max="11" width="17.88671875" style="6" customWidth="1"/>
  </cols>
  <sheetData>
    <row r="1" spans="1:11" ht="53.25" customHeight="1" x14ac:dyDescent="0.3">
      <c r="A1" s="5" t="s">
        <v>54</v>
      </c>
    </row>
    <row r="4" spans="1:11" x14ac:dyDescent="0.25">
      <c r="A4" s="67" t="s">
        <v>52</v>
      </c>
      <c r="B4" s="46">
        <v>38341</v>
      </c>
      <c r="C4" s="46">
        <v>38376</v>
      </c>
      <c r="D4" s="46">
        <v>38404</v>
      </c>
      <c r="E4" s="46">
        <v>38440</v>
      </c>
      <c r="F4" s="46">
        <v>38467</v>
      </c>
      <c r="G4" s="46">
        <v>38495</v>
      </c>
      <c r="H4" s="46">
        <v>38523</v>
      </c>
      <c r="I4" s="46">
        <v>38551</v>
      </c>
      <c r="J4" s="46">
        <v>38586</v>
      </c>
      <c r="K4" s="46">
        <v>38614</v>
      </c>
    </row>
    <row r="5" spans="1:11" s="9" customFormat="1" x14ac:dyDescent="0.25">
      <c r="A5" s="26" t="s">
        <v>44</v>
      </c>
      <c r="B5" s="26"/>
      <c r="C5" s="3"/>
      <c r="D5" s="3"/>
      <c r="E5" s="3"/>
      <c r="F5" s="3"/>
      <c r="G5" s="3"/>
      <c r="H5" s="3"/>
      <c r="I5" s="3"/>
      <c r="J5" s="3"/>
      <c r="K5" s="3"/>
    </row>
    <row r="6" spans="1:11" s="9" customFormat="1" x14ac:dyDescent="0.25">
      <c r="A6" s="26" t="s">
        <v>43</v>
      </c>
      <c r="B6" s="26"/>
      <c r="C6" s="3"/>
      <c r="D6" s="3"/>
      <c r="E6" s="3"/>
      <c r="F6" s="3"/>
      <c r="G6" s="3"/>
      <c r="H6" s="3"/>
      <c r="I6" s="3"/>
      <c r="J6" s="3"/>
      <c r="K6" s="3"/>
    </row>
    <row r="7" spans="1:11" s="9" customFormat="1" x14ac:dyDescent="0.25">
      <c r="A7" s="26" t="s">
        <v>45</v>
      </c>
      <c r="B7" s="26"/>
      <c r="C7" s="3"/>
      <c r="D7" s="3"/>
      <c r="E7" s="3"/>
      <c r="F7" s="3"/>
      <c r="G7" s="3"/>
      <c r="H7" s="3"/>
      <c r="I7" s="3"/>
      <c r="J7" s="3"/>
      <c r="K7" s="3"/>
    </row>
    <row r="8" spans="1:11" s="9" customFormat="1" x14ac:dyDescent="0.25">
      <c r="A8" s="26" t="s">
        <v>46</v>
      </c>
      <c r="B8" s="26"/>
      <c r="C8" s="3"/>
      <c r="D8" s="3"/>
      <c r="E8" s="3"/>
      <c r="F8" s="3"/>
      <c r="G8" s="3"/>
      <c r="H8" s="3"/>
      <c r="I8" s="3"/>
      <c r="J8" s="3"/>
      <c r="K8" s="3"/>
    </row>
    <row r="9" spans="1:11" s="10" customFormat="1" x14ac:dyDescent="0.25">
      <c r="A9" s="24" t="s">
        <v>47</v>
      </c>
      <c r="B9" s="24"/>
      <c r="C9" s="22"/>
      <c r="D9" s="22"/>
      <c r="E9" s="22"/>
      <c r="F9" s="22"/>
      <c r="G9" s="22">
        <v>4</v>
      </c>
      <c r="H9" s="22"/>
      <c r="I9" s="22"/>
      <c r="J9" s="22"/>
      <c r="K9" s="22"/>
    </row>
    <row r="10" spans="1:11" s="9" customFormat="1" ht="11.25" customHeight="1" x14ac:dyDescent="0.25">
      <c r="A10" s="25" t="s">
        <v>48</v>
      </c>
      <c r="B10" s="25"/>
      <c r="C10" s="16"/>
      <c r="D10" s="16"/>
      <c r="E10" s="16"/>
      <c r="F10" s="16">
        <v>12</v>
      </c>
      <c r="G10" s="16">
        <v>8</v>
      </c>
      <c r="H10" s="16">
        <v>11</v>
      </c>
      <c r="I10" s="16">
        <v>12</v>
      </c>
      <c r="J10" s="16">
        <v>4</v>
      </c>
      <c r="K10" s="16">
        <v>12</v>
      </c>
    </row>
    <row r="11" spans="1:11" s="9" customFormat="1" ht="11.25" customHeight="1" x14ac:dyDescent="0.25">
      <c r="A11" s="25" t="s">
        <v>49</v>
      </c>
      <c r="B11" s="16">
        <v>7</v>
      </c>
      <c r="C11" s="16">
        <v>9</v>
      </c>
      <c r="D11" s="16">
        <v>2</v>
      </c>
      <c r="E11" s="16">
        <v>11</v>
      </c>
      <c r="F11" s="16">
        <v>1</v>
      </c>
      <c r="G11" s="16">
        <v>1</v>
      </c>
      <c r="H11" s="16"/>
      <c r="I11" s="16"/>
      <c r="J11" s="16">
        <v>8</v>
      </c>
      <c r="K11" s="16">
        <v>1</v>
      </c>
    </row>
    <row r="12" spans="1:11" s="9" customFormat="1" ht="11.25" customHeight="1" x14ac:dyDescent="0.25">
      <c r="A12" s="25" t="s">
        <v>50</v>
      </c>
      <c r="B12" s="16">
        <v>1</v>
      </c>
      <c r="C12" s="16"/>
      <c r="D12" s="16">
        <v>6</v>
      </c>
      <c r="E12" s="16">
        <v>2</v>
      </c>
      <c r="F12" s="16"/>
      <c r="G12" s="16"/>
      <c r="H12" s="16"/>
      <c r="I12" s="16"/>
      <c r="J12" s="16"/>
      <c r="K12" s="16"/>
    </row>
    <row r="13" spans="1:11" s="9" customFormat="1" ht="11.25" customHeight="1" x14ac:dyDescent="0.25">
      <c r="A13" s="25" t="s">
        <v>51</v>
      </c>
      <c r="B13" s="25"/>
      <c r="C13" s="16"/>
      <c r="D13" s="16"/>
      <c r="E13" s="16"/>
      <c r="F13" s="16"/>
      <c r="G13" s="16"/>
      <c r="H13" s="16"/>
      <c r="I13" s="16"/>
      <c r="J13" s="16"/>
      <c r="K13" s="16"/>
    </row>
    <row r="14" spans="1:11" s="47" customFormat="1" x14ac:dyDescent="0.25">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8" thickBot="1" x14ac:dyDescent="0.3"/>
    <row r="16" spans="1:11" ht="26.4" x14ac:dyDescent="0.25">
      <c r="A16" s="89" t="s">
        <v>37</v>
      </c>
      <c r="B16" s="68" t="s">
        <v>0</v>
      </c>
      <c r="C16" s="68" t="s">
        <v>0</v>
      </c>
      <c r="D16" s="68" t="s">
        <v>0</v>
      </c>
      <c r="E16" s="68" t="s">
        <v>0</v>
      </c>
      <c r="F16" s="68" t="s">
        <v>0</v>
      </c>
      <c r="G16" s="68" t="s">
        <v>0</v>
      </c>
      <c r="H16" s="68" t="s">
        <v>0</v>
      </c>
      <c r="I16" s="68" t="s">
        <v>0</v>
      </c>
      <c r="J16" s="68" t="s">
        <v>0</v>
      </c>
      <c r="K16" s="69" t="s">
        <v>0</v>
      </c>
    </row>
    <row r="17" spans="1:11" x14ac:dyDescent="0.25">
      <c r="A17" s="70"/>
      <c r="B17" s="2" t="s">
        <v>1</v>
      </c>
      <c r="C17" s="2" t="s">
        <v>1</v>
      </c>
      <c r="D17" s="2"/>
      <c r="E17" s="2" t="s">
        <v>1</v>
      </c>
      <c r="F17" s="2" t="s">
        <v>1</v>
      </c>
      <c r="G17" s="2" t="s">
        <v>1</v>
      </c>
      <c r="H17" s="2" t="s">
        <v>1</v>
      </c>
      <c r="I17" s="2" t="s">
        <v>1</v>
      </c>
      <c r="J17" s="2" t="s">
        <v>1</v>
      </c>
      <c r="K17" s="71" t="s">
        <v>1</v>
      </c>
    </row>
    <row r="18" spans="1:11" x14ac:dyDescent="0.25">
      <c r="A18" s="70"/>
      <c r="B18" s="2" t="s">
        <v>2</v>
      </c>
      <c r="C18" s="2" t="s">
        <v>2</v>
      </c>
      <c r="D18" s="2" t="s">
        <v>2</v>
      </c>
      <c r="E18" s="2" t="s">
        <v>9</v>
      </c>
      <c r="F18" s="2" t="s">
        <v>9</v>
      </c>
      <c r="G18" s="2" t="s">
        <v>9</v>
      </c>
      <c r="H18" s="2" t="s">
        <v>9</v>
      </c>
      <c r="I18" s="2" t="s">
        <v>9</v>
      </c>
      <c r="J18" s="2" t="s">
        <v>9</v>
      </c>
      <c r="K18" s="71" t="s">
        <v>9</v>
      </c>
    </row>
    <row r="19" spans="1:11" x14ac:dyDescent="0.25">
      <c r="A19" s="70"/>
      <c r="B19" s="2" t="s">
        <v>3</v>
      </c>
      <c r="C19" s="2" t="s">
        <v>3</v>
      </c>
      <c r="D19" s="2" t="s">
        <v>3</v>
      </c>
      <c r="E19" s="2" t="s">
        <v>12</v>
      </c>
      <c r="F19" s="2" t="s">
        <v>12</v>
      </c>
      <c r="G19" s="2" t="s">
        <v>12</v>
      </c>
      <c r="H19" s="2" t="s">
        <v>12</v>
      </c>
      <c r="I19" s="2" t="s">
        <v>12</v>
      </c>
      <c r="J19" s="2" t="s">
        <v>12</v>
      </c>
      <c r="K19" s="71" t="s">
        <v>12</v>
      </c>
    </row>
    <row r="20" spans="1:11" x14ac:dyDescent="0.25">
      <c r="A20" s="70"/>
      <c r="B20" s="2" t="s">
        <v>7</v>
      </c>
      <c r="C20" s="2" t="s">
        <v>7</v>
      </c>
      <c r="D20" s="2" t="s">
        <v>7</v>
      </c>
      <c r="E20" s="2" t="s">
        <v>2</v>
      </c>
      <c r="F20" s="2" t="s">
        <v>2</v>
      </c>
      <c r="G20" s="2" t="s">
        <v>2</v>
      </c>
      <c r="H20" s="2" t="s">
        <v>2</v>
      </c>
      <c r="I20" s="2" t="s">
        <v>2</v>
      </c>
      <c r="J20" s="2" t="s">
        <v>2</v>
      </c>
      <c r="K20" s="71" t="s">
        <v>2</v>
      </c>
    </row>
    <row r="21" spans="1:11" x14ac:dyDescent="0.25">
      <c r="A21" s="70"/>
      <c r="B21" s="2" t="s">
        <v>4</v>
      </c>
      <c r="C21" s="2" t="s">
        <v>4</v>
      </c>
      <c r="D21" s="2" t="s">
        <v>4</v>
      </c>
      <c r="E21" s="2" t="s">
        <v>11</v>
      </c>
      <c r="F21" s="2" t="s">
        <v>11</v>
      </c>
      <c r="G21" s="2" t="s">
        <v>11</v>
      </c>
      <c r="H21" s="2" t="s">
        <v>11</v>
      </c>
      <c r="I21" s="2" t="s">
        <v>11</v>
      </c>
      <c r="J21" s="2" t="s">
        <v>11</v>
      </c>
      <c r="K21" s="71" t="s">
        <v>11</v>
      </c>
    </row>
    <row r="22" spans="1:11" x14ac:dyDescent="0.25">
      <c r="A22" s="70"/>
      <c r="B22" s="2"/>
      <c r="C22" s="2" t="s">
        <v>5</v>
      </c>
      <c r="D22" s="2" t="s">
        <v>5</v>
      </c>
      <c r="E22" s="2" t="s">
        <v>3</v>
      </c>
      <c r="F22" s="2" t="s">
        <v>3</v>
      </c>
      <c r="G22" s="2" t="s">
        <v>3</v>
      </c>
      <c r="H22" s="2"/>
      <c r="I22" s="2" t="s">
        <v>3</v>
      </c>
      <c r="J22" s="2" t="s">
        <v>3</v>
      </c>
      <c r="K22" s="71" t="s">
        <v>3</v>
      </c>
    </row>
    <row r="23" spans="1:11" x14ac:dyDescent="0.25">
      <c r="A23" s="70"/>
      <c r="B23" s="2" t="s">
        <v>6</v>
      </c>
      <c r="C23" s="2" t="s">
        <v>6</v>
      </c>
      <c r="D23" s="2" t="s">
        <v>6</v>
      </c>
      <c r="E23" s="2" t="s">
        <v>7</v>
      </c>
      <c r="F23" s="2" t="s">
        <v>7</v>
      </c>
      <c r="G23" s="2" t="s">
        <v>7</v>
      </c>
      <c r="H23" s="2" t="s">
        <v>7</v>
      </c>
      <c r="I23" s="2" t="s">
        <v>7</v>
      </c>
      <c r="J23" s="2" t="s">
        <v>7</v>
      </c>
      <c r="K23" s="71" t="s">
        <v>7</v>
      </c>
    </row>
    <row r="24" spans="1:11" x14ac:dyDescent="0.25">
      <c r="A24" s="70"/>
      <c r="B24" s="2" t="s">
        <v>8</v>
      </c>
      <c r="C24" s="2" t="s">
        <v>8</v>
      </c>
      <c r="D24" s="2" t="s">
        <v>8</v>
      </c>
      <c r="E24" s="2" t="s">
        <v>4</v>
      </c>
      <c r="F24" s="2" t="s">
        <v>4</v>
      </c>
      <c r="G24" s="2" t="s">
        <v>4</v>
      </c>
      <c r="H24" s="2"/>
      <c r="I24" s="2" t="s">
        <v>4</v>
      </c>
      <c r="J24" s="2" t="s">
        <v>4</v>
      </c>
      <c r="K24" s="71" t="s">
        <v>4</v>
      </c>
    </row>
    <row r="25" spans="1:11" x14ac:dyDescent="0.25">
      <c r="A25" s="70"/>
      <c r="B25" s="1"/>
      <c r="C25" s="2"/>
      <c r="D25" s="2"/>
      <c r="E25" s="2" t="s">
        <v>5</v>
      </c>
      <c r="F25" s="2" t="s">
        <v>5</v>
      </c>
      <c r="G25" s="2" t="s">
        <v>5</v>
      </c>
      <c r="H25" s="2" t="s">
        <v>5</v>
      </c>
      <c r="I25" s="2" t="s">
        <v>5</v>
      </c>
      <c r="J25" s="2" t="s">
        <v>5</v>
      </c>
      <c r="K25" s="71" t="s">
        <v>5</v>
      </c>
    </row>
    <row r="26" spans="1:11" x14ac:dyDescent="0.25">
      <c r="A26" s="70"/>
      <c r="B26" s="1"/>
      <c r="C26" s="2"/>
      <c r="D26" s="2"/>
      <c r="E26" s="2" t="s">
        <v>10</v>
      </c>
      <c r="F26" s="2" t="s">
        <v>10</v>
      </c>
      <c r="G26" s="2" t="s">
        <v>10</v>
      </c>
      <c r="H26" s="2" t="s">
        <v>10</v>
      </c>
      <c r="I26" s="2" t="s">
        <v>10</v>
      </c>
      <c r="J26" s="2" t="s">
        <v>10</v>
      </c>
      <c r="K26" s="71" t="s">
        <v>10</v>
      </c>
    </row>
    <row r="27" spans="1:11" x14ac:dyDescent="0.25">
      <c r="A27" s="70"/>
      <c r="B27" s="1"/>
      <c r="C27" s="2"/>
      <c r="D27" s="2"/>
      <c r="E27" s="2" t="s">
        <v>6</v>
      </c>
      <c r="F27" s="2" t="s">
        <v>6</v>
      </c>
      <c r="G27" s="2" t="s">
        <v>6</v>
      </c>
      <c r="H27" s="2" t="s">
        <v>6</v>
      </c>
      <c r="I27" s="2" t="s">
        <v>6</v>
      </c>
      <c r="J27" s="2" t="s">
        <v>6</v>
      </c>
      <c r="K27" s="71" t="s">
        <v>6</v>
      </c>
    </row>
    <row r="28" spans="1:11" ht="13.8" thickBot="1" x14ac:dyDescent="0.3">
      <c r="A28" s="72"/>
      <c r="B28" s="73"/>
      <c r="C28" s="74"/>
      <c r="D28" s="74"/>
      <c r="E28" s="74" t="s">
        <v>8</v>
      </c>
      <c r="F28" s="74" t="s">
        <v>8</v>
      </c>
      <c r="G28" s="74" t="s">
        <v>8</v>
      </c>
      <c r="H28" s="74" t="s">
        <v>8</v>
      </c>
      <c r="I28" s="74"/>
      <c r="J28" s="74"/>
      <c r="K28" s="75" t="s">
        <v>8</v>
      </c>
    </row>
    <row r="29" spans="1:11" ht="13.8" thickBot="1" x14ac:dyDescent="0.3"/>
    <row r="30" spans="1:11" ht="26.4" x14ac:dyDescent="0.25">
      <c r="A30" s="89" t="s">
        <v>38</v>
      </c>
      <c r="B30" s="68" t="s">
        <v>5</v>
      </c>
      <c r="C30" s="68"/>
      <c r="D30" s="68" t="s">
        <v>1</v>
      </c>
      <c r="E30" s="68"/>
      <c r="F30" s="68"/>
      <c r="G30" s="68"/>
      <c r="H30" s="68" t="s">
        <v>3</v>
      </c>
      <c r="I30" s="68" t="s">
        <v>8</v>
      </c>
      <c r="J30" s="68" t="s">
        <v>8</v>
      </c>
      <c r="K30" s="69"/>
    </row>
    <row r="31" spans="1:11" ht="13.8" thickBot="1" x14ac:dyDescent="0.3">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3.2" x14ac:dyDescent="0.25"/>
  <cols>
    <col min="1" max="1" width="42.6640625" customWidth="1"/>
    <col min="2" max="5" width="17.33203125" customWidth="1"/>
    <col min="6" max="8" width="17.109375" style="6" customWidth="1"/>
  </cols>
  <sheetData>
    <row r="1" spans="1:8" ht="46.8" x14ac:dyDescent="0.3">
      <c r="A1" s="5" t="s">
        <v>54</v>
      </c>
      <c r="C1" s="4"/>
      <c r="D1" s="4"/>
      <c r="E1" s="4"/>
      <c r="F1" s="28"/>
      <c r="G1" s="28"/>
    </row>
    <row r="2" spans="1:8" ht="12.75" customHeight="1" x14ac:dyDescent="0.3">
      <c r="A2" s="5"/>
      <c r="B2" s="14" t="s">
        <v>13</v>
      </c>
      <c r="C2" s="18" t="s">
        <v>15</v>
      </c>
      <c r="D2" s="12" t="s">
        <v>15</v>
      </c>
      <c r="E2" s="27" t="s">
        <v>18</v>
      </c>
      <c r="F2" s="28"/>
      <c r="G2" s="28"/>
    </row>
    <row r="3" spans="1:8" ht="12.75" customHeight="1" x14ac:dyDescent="0.3">
      <c r="A3" s="5"/>
      <c r="B3" s="15" t="s">
        <v>14</v>
      </c>
      <c r="C3" s="19" t="s">
        <v>16</v>
      </c>
      <c r="D3" s="11" t="s">
        <v>17</v>
      </c>
      <c r="E3" s="17" t="s">
        <v>19</v>
      </c>
      <c r="F3" s="28"/>
      <c r="G3" s="28"/>
    </row>
    <row r="4" spans="1:8" s="42" customFormat="1" ht="12.75" customHeight="1" x14ac:dyDescent="0.25">
      <c r="A4" s="38"/>
      <c r="B4" s="90" t="s">
        <v>39</v>
      </c>
      <c r="C4" s="19" t="s">
        <v>40</v>
      </c>
      <c r="D4" s="11" t="s">
        <v>41</v>
      </c>
      <c r="E4" s="17" t="s">
        <v>42</v>
      </c>
      <c r="F4" s="39"/>
      <c r="G4" s="40"/>
      <c r="H4" s="41"/>
    </row>
    <row r="5" spans="1:8" s="47" customFormat="1" x14ac:dyDescent="0.25">
      <c r="A5" s="43"/>
      <c r="B5" s="44"/>
      <c r="C5" s="45"/>
      <c r="D5" s="45"/>
      <c r="E5" s="44"/>
      <c r="F5" s="46">
        <v>38649</v>
      </c>
      <c r="G5" s="46">
        <v>38684</v>
      </c>
      <c r="H5" s="46">
        <v>38705</v>
      </c>
    </row>
    <row r="6" spans="1:8" x14ac:dyDescent="0.25">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5">
      <c r="A7" s="2" t="s">
        <v>1</v>
      </c>
      <c r="B7" s="21">
        <f t="shared" si="0"/>
        <v>1</v>
      </c>
      <c r="C7" s="2">
        <f t="shared" si="1"/>
        <v>0</v>
      </c>
      <c r="D7" s="2">
        <f t="shared" si="2"/>
        <v>2</v>
      </c>
      <c r="E7" s="13">
        <f t="shared" si="3"/>
        <v>3</v>
      </c>
      <c r="F7" s="30">
        <v>2.5000000000000001E-3</v>
      </c>
      <c r="G7" s="30">
        <v>0</v>
      </c>
      <c r="H7" s="30">
        <v>0</v>
      </c>
    </row>
    <row r="8" spans="1:8" x14ac:dyDescent="0.25">
      <c r="A8" s="2" t="s">
        <v>9</v>
      </c>
      <c r="B8" s="21">
        <f t="shared" si="0"/>
        <v>0</v>
      </c>
      <c r="C8" s="2">
        <f t="shared" si="1"/>
        <v>0</v>
      </c>
      <c r="D8" s="2">
        <f t="shared" si="2"/>
        <v>2</v>
      </c>
      <c r="E8" s="13">
        <f t="shared" si="3"/>
        <v>2</v>
      </c>
      <c r="F8" s="37"/>
      <c r="G8" s="30">
        <v>0</v>
      </c>
      <c r="H8" s="30">
        <v>0</v>
      </c>
    </row>
    <row r="9" spans="1:8" x14ac:dyDescent="0.25">
      <c r="A9" s="2" t="s">
        <v>12</v>
      </c>
      <c r="B9" s="21">
        <f t="shared" si="0"/>
        <v>0</v>
      </c>
      <c r="C9" s="2">
        <f t="shared" si="1"/>
        <v>0</v>
      </c>
      <c r="D9" s="2">
        <f t="shared" si="2"/>
        <v>3</v>
      </c>
      <c r="E9" s="13">
        <f t="shared" si="3"/>
        <v>3</v>
      </c>
      <c r="F9" s="30">
        <v>0</v>
      </c>
      <c r="G9" s="30">
        <v>0</v>
      </c>
      <c r="H9" s="30">
        <v>0</v>
      </c>
    </row>
    <row r="10" spans="1:8" x14ac:dyDescent="0.25">
      <c r="A10" s="2" t="s">
        <v>2</v>
      </c>
      <c r="B10" s="21">
        <f t="shared" si="0"/>
        <v>0</v>
      </c>
      <c r="C10" s="2">
        <f t="shared" si="1"/>
        <v>0</v>
      </c>
      <c r="D10" s="2">
        <f t="shared" si="2"/>
        <v>3</v>
      </c>
      <c r="E10" s="13">
        <f t="shared" si="3"/>
        <v>3</v>
      </c>
      <c r="F10" s="30">
        <v>0</v>
      </c>
      <c r="G10" s="30">
        <v>0</v>
      </c>
      <c r="H10" s="30">
        <v>0</v>
      </c>
    </row>
    <row r="11" spans="1:8" x14ac:dyDescent="0.25">
      <c r="A11" s="2" t="s">
        <v>11</v>
      </c>
      <c r="B11" s="21">
        <f t="shared" si="0"/>
        <v>0</v>
      </c>
      <c r="C11" s="2">
        <f t="shared" si="1"/>
        <v>0</v>
      </c>
      <c r="D11" s="2">
        <f t="shared" si="2"/>
        <v>3</v>
      </c>
      <c r="E11" s="13">
        <f t="shared" si="3"/>
        <v>3</v>
      </c>
      <c r="F11" s="30">
        <v>0</v>
      </c>
      <c r="G11" s="30">
        <v>0</v>
      </c>
      <c r="H11" s="30">
        <v>0</v>
      </c>
    </row>
    <row r="12" spans="1:8" x14ac:dyDescent="0.25">
      <c r="A12" s="2" t="s">
        <v>3</v>
      </c>
      <c r="B12" s="21">
        <f t="shared" si="0"/>
        <v>0</v>
      </c>
      <c r="C12" s="2">
        <f t="shared" si="1"/>
        <v>0</v>
      </c>
      <c r="D12" s="2">
        <f t="shared" si="2"/>
        <v>3</v>
      </c>
      <c r="E12" s="13">
        <f t="shared" si="3"/>
        <v>3</v>
      </c>
      <c r="F12" s="30">
        <v>0</v>
      </c>
      <c r="G12" s="30">
        <v>0</v>
      </c>
      <c r="H12" s="30">
        <v>0</v>
      </c>
    </row>
    <row r="13" spans="1:8" x14ac:dyDescent="0.25">
      <c r="A13" s="2" t="s">
        <v>7</v>
      </c>
      <c r="B13" s="21">
        <f t="shared" si="0"/>
        <v>0</v>
      </c>
      <c r="C13" s="2">
        <f t="shared" si="1"/>
        <v>0</v>
      </c>
      <c r="D13" s="2">
        <f t="shared" si="2"/>
        <v>3</v>
      </c>
      <c r="E13" s="13">
        <f t="shared" si="3"/>
        <v>3</v>
      </c>
      <c r="F13" s="30">
        <v>0</v>
      </c>
      <c r="G13" s="30">
        <v>0</v>
      </c>
      <c r="H13" s="30">
        <v>0</v>
      </c>
    </row>
    <row r="14" spans="1:8" x14ac:dyDescent="0.25">
      <c r="A14" s="2" t="s">
        <v>4</v>
      </c>
      <c r="B14" s="21">
        <f t="shared" si="0"/>
        <v>0</v>
      </c>
      <c r="C14" s="2">
        <f t="shared" si="1"/>
        <v>0</v>
      </c>
      <c r="D14" s="2">
        <f t="shared" si="2"/>
        <v>3</v>
      </c>
      <c r="E14" s="13">
        <f t="shared" si="3"/>
        <v>3</v>
      </c>
      <c r="F14" s="30">
        <v>0</v>
      </c>
      <c r="G14" s="30">
        <v>0</v>
      </c>
      <c r="H14" s="30">
        <v>0</v>
      </c>
    </row>
    <row r="15" spans="1:8" x14ac:dyDescent="0.25">
      <c r="A15" s="2" t="s">
        <v>5</v>
      </c>
      <c r="B15" s="21">
        <f t="shared" si="0"/>
        <v>0</v>
      </c>
      <c r="C15" s="2">
        <f t="shared" si="1"/>
        <v>0</v>
      </c>
      <c r="D15" s="2">
        <f t="shared" si="2"/>
        <v>3</v>
      </c>
      <c r="E15" s="13">
        <f t="shared" si="3"/>
        <v>3</v>
      </c>
      <c r="F15" s="30">
        <v>0</v>
      </c>
      <c r="G15" s="30">
        <v>0</v>
      </c>
      <c r="H15" s="30">
        <v>0</v>
      </c>
    </row>
    <row r="16" spans="1:8" x14ac:dyDescent="0.25">
      <c r="A16" s="2" t="s">
        <v>10</v>
      </c>
      <c r="B16" s="21">
        <f t="shared" si="0"/>
        <v>0</v>
      </c>
      <c r="C16" s="2">
        <f t="shared" si="1"/>
        <v>0</v>
      </c>
      <c r="D16" s="2">
        <f t="shared" si="2"/>
        <v>3</v>
      </c>
      <c r="E16" s="13">
        <f t="shared" si="3"/>
        <v>3</v>
      </c>
      <c r="F16" s="30">
        <v>0</v>
      </c>
      <c r="G16" s="30">
        <v>0</v>
      </c>
      <c r="H16" s="30">
        <v>0</v>
      </c>
    </row>
    <row r="17" spans="1:8" x14ac:dyDescent="0.25">
      <c r="A17" s="2" t="s">
        <v>6</v>
      </c>
      <c r="B17" s="21">
        <f t="shared" si="0"/>
        <v>0</v>
      </c>
      <c r="C17" s="2">
        <f t="shared" si="1"/>
        <v>0</v>
      </c>
      <c r="D17" s="2">
        <f t="shared" si="2"/>
        <v>3</v>
      </c>
      <c r="E17" s="13">
        <f t="shared" si="3"/>
        <v>3</v>
      </c>
      <c r="F17" s="30">
        <v>0</v>
      </c>
      <c r="G17" s="30">
        <v>0</v>
      </c>
      <c r="H17" s="30">
        <v>0</v>
      </c>
    </row>
    <row r="18" spans="1:8" x14ac:dyDescent="0.25">
      <c r="A18" s="2" t="s">
        <v>8</v>
      </c>
      <c r="B18" s="21">
        <f t="shared" si="0"/>
        <v>0</v>
      </c>
      <c r="C18" s="2">
        <f t="shared" si="1"/>
        <v>0</v>
      </c>
      <c r="D18" s="2">
        <f t="shared" si="2"/>
        <v>3</v>
      </c>
      <c r="E18" s="13">
        <f t="shared" si="3"/>
        <v>3</v>
      </c>
      <c r="F18" s="30">
        <v>0</v>
      </c>
      <c r="G18" s="30">
        <v>0</v>
      </c>
      <c r="H18" s="30">
        <v>0</v>
      </c>
    </row>
    <row r="19" spans="1:8" x14ac:dyDescent="0.25">
      <c r="A19" s="1"/>
      <c r="C19" s="8"/>
      <c r="D19" s="8"/>
      <c r="E19" s="8"/>
      <c r="F19" s="84"/>
      <c r="G19" s="31"/>
      <c r="H19" s="31"/>
    </row>
    <row r="20" spans="1:8" s="33" customFormat="1" x14ac:dyDescent="0.25">
      <c r="A20" s="32" t="s">
        <v>36</v>
      </c>
      <c r="B20" s="85"/>
      <c r="C20" s="86"/>
      <c r="D20" s="86"/>
      <c r="E20" s="86"/>
      <c r="F20" s="87">
        <v>0</v>
      </c>
      <c r="G20" s="87">
        <v>0</v>
      </c>
      <c r="H20" s="87">
        <v>0</v>
      </c>
    </row>
    <row r="21" spans="1:8" x14ac:dyDescent="0.25">
      <c r="A21" s="1"/>
    </row>
    <row r="22" spans="1:8" x14ac:dyDescent="0.25">
      <c r="A22" s="3" t="s">
        <v>31</v>
      </c>
    </row>
    <row r="23" spans="1:8" x14ac:dyDescent="0.25">
      <c r="A23" s="22" t="s">
        <v>32</v>
      </c>
    </row>
    <row r="24" spans="1:8" ht="13.8" thickBot="1" x14ac:dyDescent="0.3">
      <c r="A24" s="16" t="s">
        <v>33</v>
      </c>
    </row>
    <row r="25" spans="1:8" ht="60.75" customHeight="1" thickBot="1" x14ac:dyDescent="0.3">
      <c r="A25" s="51"/>
      <c r="B25" s="160" t="s">
        <v>65</v>
      </c>
      <c r="C25" s="159"/>
    </row>
    <row r="27" spans="1:8" x14ac:dyDescent="0.25">
      <c r="A27" s="20"/>
    </row>
    <row r="28" spans="1:8" x14ac:dyDescent="0.25">
      <c r="A28" s="6"/>
    </row>
    <row r="29" spans="1:8" x14ac:dyDescent="0.25">
      <c r="A29" s="6"/>
    </row>
  </sheetData>
  <mergeCells count="1">
    <mergeCell ref="B25:C25"/>
  </mergeCells>
  <phoneticPr fontId="10" type="noConversion"/>
  <conditionalFormatting sqref="F6:H18 A25">
    <cfRule type="cellIs" dxfId="560" priority="2" stopIfTrue="1" operator="equal">
      <formula>"n/a"</formula>
    </cfRule>
    <cfRule type="cellIs" dxfId="559" priority="3" stopIfTrue="1" operator="equal">
      <formula>0</formula>
    </cfRule>
    <cfRule type="cellIs" dxfId="558"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3.2" x14ac:dyDescent="0.25"/>
  <cols>
    <col min="1" max="1" width="42.6640625" customWidth="1"/>
    <col min="2" max="4" width="16" customWidth="1"/>
    <col min="5" max="5" width="18.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5">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5">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5">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5">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5">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5">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5">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5">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5">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5">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5">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5">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5">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5">
      <c r="A19" s="1"/>
      <c r="C19" s="8"/>
      <c r="D19" s="8"/>
      <c r="E19" s="8"/>
      <c r="F19" s="78"/>
      <c r="G19" s="78"/>
      <c r="H19" s="78"/>
    </row>
    <row r="20" spans="1:17" s="33" customFormat="1" x14ac:dyDescent="0.25">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8" thickBot="1" x14ac:dyDescent="0.3">
      <c r="A21" s="1"/>
    </row>
    <row r="22" spans="1:17" ht="13.8" thickBot="1" x14ac:dyDescent="0.3">
      <c r="A22" s="52"/>
      <c r="B22" s="83" t="s">
        <v>34</v>
      </c>
      <c r="C22" s="53"/>
    </row>
    <row r="23" spans="1:17" ht="9" customHeight="1" thickBot="1" x14ac:dyDescent="0.3">
      <c r="A23" s="49"/>
      <c r="C23" s="50"/>
    </row>
    <row r="24" spans="1:17" ht="13.8" thickBot="1" x14ac:dyDescent="0.3">
      <c r="A24" s="54"/>
      <c r="B24" s="83" t="s">
        <v>32</v>
      </c>
      <c r="C24" s="53"/>
    </row>
    <row r="25" spans="1:17" ht="9" customHeight="1" thickBot="1" x14ac:dyDescent="0.3">
      <c r="A25" s="49"/>
      <c r="C25" s="50"/>
    </row>
    <row r="26" spans="1:17" ht="13.8" thickBot="1" x14ac:dyDescent="0.3">
      <c r="A26" s="55"/>
      <c r="B26" s="83" t="s">
        <v>33</v>
      </c>
      <c r="C26" s="53"/>
    </row>
    <row r="27" spans="1:17" ht="9" customHeight="1" thickBot="1" x14ac:dyDescent="0.3">
      <c r="A27" s="56"/>
      <c r="C27" s="50"/>
    </row>
    <row r="28" spans="1:17" ht="37.5" customHeight="1" thickBot="1" x14ac:dyDescent="0.3">
      <c r="A28" s="64"/>
      <c r="B28" s="158" t="s">
        <v>35</v>
      </c>
      <c r="C28" s="159"/>
    </row>
    <row r="29" spans="1:17" ht="9" customHeight="1" thickBot="1" x14ac:dyDescent="0.3">
      <c r="A29" s="49"/>
      <c r="C29" s="50"/>
    </row>
    <row r="30" spans="1:17" ht="28.5" customHeight="1" thickBot="1" x14ac:dyDescent="0.3">
      <c r="A30" s="66"/>
      <c r="B30" s="160" t="s">
        <v>65</v>
      </c>
      <c r="C30" s="159"/>
    </row>
  </sheetData>
  <mergeCells count="2">
    <mergeCell ref="B28:C28"/>
    <mergeCell ref="B30:C30"/>
  </mergeCells>
  <phoneticPr fontId="10" type="noConversion"/>
  <conditionalFormatting sqref="F6:Q18 K20:O20 A28 A30">
    <cfRule type="cellIs" dxfId="557" priority="4" stopIfTrue="1" operator="equal">
      <formula>"n/a"</formula>
    </cfRule>
    <cfRule type="cellIs" dxfId="556" priority="5" stopIfTrue="1" operator="equal">
      <formula>0</formula>
    </cfRule>
    <cfRule type="cellIs" dxfId="555"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3.2" x14ac:dyDescent="0.25"/>
  <cols>
    <col min="1" max="1" width="42.6640625" customWidth="1"/>
    <col min="2" max="5" width="17.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5">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5">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5">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5">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5">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5">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5">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5">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5">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5">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5">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5">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5">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5">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5">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5">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5">
      <c r="A22" s="48"/>
      <c r="C22" s="8"/>
      <c r="D22" s="8"/>
      <c r="E22" s="8"/>
      <c r="F22" s="78"/>
      <c r="G22" s="78"/>
      <c r="H22" s="78"/>
    </row>
    <row r="23" spans="1:17" s="33" customFormat="1" x14ac:dyDescent="0.25">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8" thickBot="1" x14ac:dyDescent="0.3">
      <c r="A24" s="88"/>
    </row>
    <row r="25" spans="1:17" ht="13.8" thickBot="1" x14ac:dyDescent="0.3">
      <c r="A25" s="52"/>
      <c r="B25" s="83" t="s">
        <v>34</v>
      </c>
      <c r="C25" s="53"/>
    </row>
    <row r="26" spans="1:17" ht="9" customHeight="1" thickBot="1" x14ac:dyDescent="0.3">
      <c r="A26" s="49"/>
      <c r="C26" s="50"/>
    </row>
    <row r="27" spans="1:17" ht="13.8" thickBot="1" x14ac:dyDescent="0.3">
      <c r="A27" s="54"/>
      <c r="B27" s="83" t="s">
        <v>32</v>
      </c>
      <c r="C27" s="53"/>
    </row>
    <row r="28" spans="1:17" ht="9" customHeight="1" thickBot="1" x14ac:dyDescent="0.3">
      <c r="A28" s="49"/>
      <c r="C28" s="50"/>
    </row>
    <row r="29" spans="1:17" ht="13.8" thickBot="1" x14ac:dyDescent="0.3">
      <c r="A29" s="55"/>
      <c r="B29" s="83" t="s">
        <v>33</v>
      </c>
      <c r="C29" s="53"/>
    </row>
    <row r="30" spans="1:17" ht="9" customHeight="1" thickBot="1" x14ac:dyDescent="0.3">
      <c r="A30" s="56"/>
      <c r="C30" s="50"/>
    </row>
    <row r="31" spans="1:17" ht="51" customHeight="1" thickBot="1" x14ac:dyDescent="0.3">
      <c r="A31" s="64"/>
      <c r="B31" s="158" t="s">
        <v>35</v>
      </c>
      <c r="C31" s="159"/>
    </row>
    <row r="32" spans="1:17" ht="9" customHeight="1" thickBot="1" x14ac:dyDescent="0.3">
      <c r="A32" s="49"/>
      <c r="C32" s="50"/>
    </row>
    <row r="33" spans="1:3" ht="54.75" customHeight="1" thickBot="1" x14ac:dyDescent="0.3">
      <c r="A33" s="66"/>
      <c r="B33" s="160" t="s">
        <v>65</v>
      </c>
      <c r="C33" s="159"/>
    </row>
  </sheetData>
  <mergeCells count="2">
    <mergeCell ref="B31:C31"/>
    <mergeCell ref="B33:C33"/>
  </mergeCells>
  <phoneticPr fontId="10" type="noConversion"/>
  <conditionalFormatting sqref="A31 A33 F6:Q21 K23 N23">
    <cfRule type="cellIs" dxfId="554" priority="7" stopIfTrue="1" operator="equal">
      <formula>"n/a"</formula>
    </cfRule>
  </conditionalFormatting>
  <conditionalFormatting sqref="A31 A33">
    <cfRule type="cellIs" dxfId="553" priority="1" stopIfTrue="1" operator="equal">
      <formula>"n/a"</formula>
    </cfRule>
    <cfRule type="cellIs" dxfId="552" priority="2" stopIfTrue="1" operator="equal">
      <formula>0</formula>
    </cfRule>
    <cfRule type="cellIs" dxfId="551" priority="3" stopIfTrue="1" operator="lessThan">
      <formula>0</formula>
    </cfRule>
  </conditionalFormatting>
  <conditionalFormatting sqref="F6:Q21 K23 N23 A31 A33">
    <cfRule type="cellIs" dxfId="550" priority="8" stopIfTrue="1" operator="equal">
      <formula>0</formula>
    </cfRule>
    <cfRule type="cellIs" dxfId="549"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3.2" x14ac:dyDescent="0.25"/>
  <cols>
    <col min="1" max="1" width="42.6640625" customWidth="1"/>
    <col min="2" max="5" width="16.33203125" customWidth="1"/>
    <col min="6" max="10" width="17.33203125" style="6" customWidth="1"/>
    <col min="11" max="17" width="17.33203125" customWidth="1"/>
    <col min="18" max="18" width="16.109375" customWidth="1"/>
    <col min="19" max="19" width="15.886718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c r="N3" s="6"/>
      <c r="O3" s="6"/>
      <c r="P3" s="6"/>
    </row>
    <row r="4" spans="1:19" ht="12.75" customHeight="1" x14ac:dyDescent="0.25">
      <c r="A4" s="7"/>
      <c r="B4" s="90" t="s">
        <v>39</v>
      </c>
      <c r="C4" s="19" t="s">
        <v>40</v>
      </c>
      <c r="D4" s="11" t="s">
        <v>41</v>
      </c>
      <c r="E4" s="17" t="s">
        <v>42</v>
      </c>
      <c r="F4" s="29"/>
      <c r="G4" s="28"/>
      <c r="N4" s="6"/>
      <c r="O4" s="6"/>
      <c r="P4" s="6"/>
    </row>
    <row r="5" spans="1:19" s="47" customFormat="1" x14ac:dyDescent="0.25">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5">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61" t="s">
        <v>23</v>
      </c>
      <c r="Q6" s="30">
        <v>-0.01</v>
      </c>
      <c r="R6" s="30">
        <v>-5.0000000000000001E-3</v>
      </c>
      <c r="S6" s="30">
        <v>-0.01</v>
      </c>
    </row>
    <row r="7" spans="1:19" x14ac:dyDescent="0.25">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56"/>
      <c r="Q7" s="30">
        <v>0</v>
      </c>
      <c r="R7" s="30">
        <v>-5.0000000000000001E-3</v>
      </c>
      <c r="S7" s="30">
        <v>-5.0000000000000001E-3</v>
      </c>
    </row>
    <row r="8" spans="1:19" x14ac:dyDescent="0.25">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56"/>
      <c r="Q8" s="30">
        <v>-0.01</v>
      </c>
      <c r="R8" s="30">
        <v>-5.0000000000000001E-3</v>
      </c>
      <c r="S8" s="30">
        <v>-0.01</v>
      </c>
    </row>
    <row r="9" spans="1:19" x14ac:dyDescent="0.25">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56"/>
      <c r="Q9" s="30">
        <v>-5.0000000000000001E-3</v>
      </c>
      <c r="R9" s="30">
        <v>-5.0000000000000001E-3</v>
      </c>
      <c r="S9" s="37"/>
    </row>
    <row r="10" spans="1:19" x14ac:dyDescent="0.25">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62"/>
      <c r="Q10" s="30">
        <v>-5.0000000000000001E-3</v>
      </c>
      <c r="R10" s="30">
        <v>-5.0000000000000001E-3</v>
      </c>
      <c r="S10" s="30">
        <v>-7.4999999999999997E-3</v>
      </c>
    </row>
    <row r="11" spans="1:19" x14ac:dyDescent="0.25">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5">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61" t="s">
        <v>58</v>
      </c>
      <c r="Q12" s="30">
        <v>-5.0000000000000001E-3</v>
      </c>
      <c r="R12" s="37"/>
      <c r="S12" s="30">
        <v>-5.0000000000000001E-3</v>
      </c>
    </row>
    <row r="13" spans="1:19" x14ac:dyDescent="0.25">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56"/>
      <c r="Q13" s="30">
        <v>-5.0000000000000001E-3</v>
      </c>
      <c r="R13" s="30">
        <v>-5.0000000000000001E-3</v>
      </c>
      <c r="S13" s="30">
        <v>-5.0000000000000001E-3</v>
      </c>
    </row>
    <row r="14" spans="1:19" x14ac:dyDescent="0.25">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56"/>
      <c r="Q14" s="30">
        <v>-5.0000000000000001E-3</v>
      </c>
      <c r="R14" s="30">
        <v>0</v>
      </c>
      <c r="S14" s="30">
        <v>-5.0000000000000001E-3</v>
      </c>
    </row>
    <row r="15" spans="1:19" x14ac:dyDescent="0.25">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56"/>
      <c r="Q15" s="30">
        <v>-5.0000000000000001E-3</v>
      </c>
      <c r="R15" s="30">
        <v>-5.0000000000000001E-3</v>
      </c>
      <c r="S15" s="30">
        <v>-0.01</v>
      </c>
    </row>
    <row r="16" spans="1:19" x14ac:dyDescent="0.25">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56"/>
      <c r="Q16" s="30">
        <v>-5.0000000000000001E-3</v>
      </c>
      <c r="R16" s="30">
        <v>0</v>
      </c>
      <c r="S16" s="30">
        <v>-7.4999999999999997E-3</v>
      </c>
    </row>
    <row r="17" spans="1:19" x14ac:dyDescent="0.25">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3"/>
      <c r="Q17" s="30">
        <v>-5.0000000000000001E-3</v>
      </c>
      <c r="R17" s="30">
        <v>-5.0000000000000001E-3</v>
      </c>
      <c r="S17" s="30">
        <v>-5.0000000000000001E-3</v>
      </c>
    </row>
    <row r="18" spans="1:19" x14ac:dyDescent="0.25">
      <c r="A18" s="1"/>
      <c r="C18" s="8"/>
      <c r="D18" s="8"/>
      <c r="E18" s="8"/>
      <c r="F18" s="36"/>
      <c r="G18" s="36"/>
      <c r="H18" s="36"/>
    </row>
    <row r="19" spans="1:19" s="33" customFormat="1" x14ac:dyDescent="0.25">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5">
      <c r="A20" s="1"/>
    </row>
    <row r="21" spans="1:19" ht="13.8" thickBot="1" x14ac:dyDescent="0.3">
      <c r="A21" s="48" t="s">
        <v>24</v>
      </c>
    </row>
    <row r="22" spans="1:19" ht="13.8" thickBot="1" x14ac:dyDescent="0.3">
      <c r="A22" s="52"/>
      <c r="B22" s="83" t="s">
        <v>34</v>
      </c>
      <c r="C22" s="53"/>
    </row>
    <row r="23" spans="1:19" ht="6.75" customHeight="1" thickBot="1" x14ac:dyDescent="0.3">
      <c r="A23" s="49"/>
      <c r="C23" s="50"/>
    </row>
    <row r="24" spans="1:19" ht="13.8" thickBot="1" x14ac:dyDescent="0.3">
      <c r="A24" s="54"/>
      <c r="B24" s="83" t="s">
        <v>32</v>
      </c>
      <c r="C24" s="53"/>
    </row>
    <row r="25" spans="1:19" ht="6.75" customHeight="1" thickBot="1" x14ac:dyDescent="0.3">
      <c r="A25" s="49"/>
      <c r="C25" s="50"/>
    </row>
    <row r="26" spans="1:19" ht="13.8" thickBot="1" x14ac:dyDescent="0.3">
      <c r="A26" s="55"/>
      <c r="B26" s="83" t="s">
        <v>33</v>
      </c>
      <c r="C26" s="53"/>
    </row>
    <row r="27" spans="1:19" ht="6.75" customHeight="1" thickBot="1" x14ac:dyDescent="0.3">
      <c r="A27" s="56"/>
      <c r="C27" s="50"/>
    </row>
    <row r="28" spans="1:19" ht="40.5" customHeight="1" thickBot="1" x14ac:dyDescent="0.3">
      <c r="A28" s="64"/>
      <c r="B28" s="158" t="s">
        <v>35</v>
      </c>
      <c r="C28" s="159"/>
    </row>
    <row r="29" spans="1:19" ht="6.75" customHeight="1" thickBot="1" x14ac:dyDescent="0.3">
      <c r="A29" s="49"/>
      <c r="C29" s="50"/>
    </row>
    <row r="30" spans="1:19" ht="50.25" customHeight="1" thickBot="1" x14ac:dyDescent="0.3">
      <c r="A30" s="66"/>
      <c r="B30" s="160" t="s">
        <v>65</v>
      </c>
      <c r="C30" s="159"/>
    </row>
  </sheetData>
  <mergeCells count="4">
    <mergeCell ref="P6:P10"/>
    <mergeCell ref="P12:P17"/>
    <mergeCell ref="B28:C28"/>
    <mergeCell ref="B30:C30"/>
  </mergeCells>
  <phoneticPr fontId="10" type="noConversion"/>
  <conditionalFormatting sqref="A28 A30 F6:O17 Q6:S17 P11 H19:J19 P19:S19">
    <cfRule type="cellIs" dxfId="548" priority="7" stopIfTrue="1" operator="equal">
      <formula>"n/a"</formula>
    </cfRule>
  </conditionalFormatting>
  <conditionalFormatting sqref="A28 A30">
    <cfRule type="cellIs" dxfId="547" priority="1" stopIfTrue="1" operator="equal">
      <formula>"n/a"</formula>
    </cfRule>
    <cfRule type="cellIs" dxfId="546" priority="2" stopIfTrue="1" operator="equal">
      <formula>0</formula>
    </cfRule>
    <cfRule type="cellIs" dxfId="545" priority="3" stopIfTrue="1" operator="lessThan">
      <formula>0</formula>
    </cfRule>
  </conditionalFormatting>
  <conditionalFormatting sqref="F6:O17 Q6:S17 P11 H19:J19 P19:S19 A28 A30">
    <cfRule type="cellIs" dxfId="544" priority="8" stopIfTrue="1" operator="equal">
      <formula>0</formula>
    </cfRule>
    <cfRule type="cellIs" dxfId="543"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3.2" x14ac:dyDescent="0.25"/>
  <cols>
    <col min="1" max="1" width="42.6640625" customWidth="1"/>
    <col min="2" max="5" width="17.33203125" customWidth="1"/>
    <col min="6" max="10" width="17.33203125" style="6" customWidth="1"/>
    <col min="11" max="11" width="14.44140625" customWidth="1"/>
    <col min="12" max="12" width="17.33203125" customWidth="1"/>
    <col min="13" max="17" width="14.1093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5">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5">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5">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5">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5">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5">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5">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5">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5">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5">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5">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5">
      <c r="A17" s="1"/>
      <c r="C17" s="8"/>
      <c r="D17" s="8"/>
      <c r="E17" s="8"/>
      <c r="F17" s="36"/>
      <c r="G17" s="36"/>
      <c r="H17" s="36"/>
    </row>
    <row r="18" spans="1:17" s="33" customFormat="1" x14ac:dyDescent="0.25">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5">
      <c r="A19" s="1"/>
    </row>
    <row r="20" spans="1:17" ht="13.8" thickBot="1" x14ac:dyDescent="0.3">
      <c r="A20" s="48" t="s">
        <v>24</v>
      </c>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39.75" customHeight="1" thickBot="1" x14ac:dyDescent="0.3">
      <c r="A27" s="64"/>
      <c r="B27" s="158" t="s">
        <v>35</v>
      </c>
      <c r="C27" s="159"/>
    </row>
    <row r="28" spans="1:17" ht="6.75" customHeight="1" thickBot="1" x14ac:dyDescent="0.3">
      <c r="A28" s="49"/>
      <c r="C28" s="50"/>
    </row>
    <row r="29" spans="1:17" ht="57" customHeight="1" thickBot="1" x14ac:dyDescent="0.3">
      <c r="A29" s="66"/>
      <c r="B29" s="160" t="s">
        <v>65</v>
      </c>
      <c r="C29" s="159"/>
    </row>
  </sheetData>
  <mergeCells count="2">
    <mergeCell ref="B27:C27"/>
    <mergeCell ref="B29:C29"/>
  </mergeCells>
  <phoneticPr fontId="10" type="noConversion"/>
  <conditionalFormatting sqref="A27 A29 F6:Q16 F18 L18:Q18">
    <cfRule type="cellIs" dxfId="542" priority="7" stopIfTrue="1" operator="equal">
      <formula>"n/a"</formula>
    </cfRule>
  </conditionalFormatting>
  <conditionalFormatting sqref="A27 A29">
    <cfRule type="cellIs" dxfId="541" priority="1" stopIfTrue="1" operator="equal">
      <formula>"n/a"</formula>
    </cfRule>
    <cfRule type="cellIs" dxfId="540" priority="2" stopIfTrue="1" operator="equal">
      <formula>0</formula>
    </cfRule>
    <cfRule type="cellIs" dxfId="539" priority="3" stopIfTrue="1" operator="lessThan">
      <formula>0</formula>
    </cfRule>
  </conditionalFormatting>
  <conditionalFormatting sqref="F6:Q16 F18 L18:Q18 A27 A29">
    <cfRule type="cellIs" dxfId="538" priority="8" stopIfTrue="1" operator="equal">
      <formula>0</formula>
    </cfRule>
    <cfRule type="cellIs" dxfId="537"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Vargha Kristóf Kamill</cp:lastModifiedBy>
  <cp:lastPrinted>2009-07-22T07:16:36Z</cp:lastPrinted>
  <dcterms:created xsi:type="dcterms:W3CDTF">2000-05-05T10:35:30Z</dcterms:created>
  <dcterms:modified xsi:type="dcterms:W3CDTF">2024-10-09T07:37:48Z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