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Srv2\mnb\_workflow\MonTan\Archiv\2022\"/>
    </mc:Choice>
  </mc:AlternateContent>
  <xr:revisionPtr revIDLastSave="0" documentId="13_ncr:1_{AE8011C7-B75A-4F69-88D3-1F9BC5530A6D}" xr6:coauthVersionLast="47" xr6:coauthVersionMax="47" xr10:uidLastSave="{00000000-0000-0000-0000-000000000000}"/>
  <bookViews>
    <workbookView xWindow="-120" yWindow="-120" windowWidth="29040" windowHeight="15840" tabRatio="886" activeTab="1" xr2:uid="{00000000-000D-0000-FFFF-FFFF00000000}"/>
  </bookViews>
  <sheets>
    <sheet name="Megjegyzések (Notes)" sheetId="30" r:id="rId1"/>
    <sheet name="2005-től(2005-present)" sheetId="25" r:id="rId2"/>
    <sheet name="2004" sheetId="20" state="hidden" r:id="rId3"/>
    <sheet name="2004.12-2005.09 " sheetId="19" state="hidden" r:id="rId4"/>
    <sheet name="2005.10-2005.12" sheetId="14" state="hidden" r:id="rId5"/>
    <sheet name="2006" sheetId="21" state="hidden" r:id="rId6"/>
    <sheet name="2007" sheetId="22" state="hidden" r:id="rId7"/>
    <sheet name="2008" sheetId="23" state="hidden" r:id="rId8"/>
    <sheet name="2009" sheetId="24" state="hidden" r:id="rId9"/>
    <sheet name="2010" sheetId="29" state="hidden" r:id="rId10"/>
    <sheet name="2011" sheetId="32" state="hidden" r:id="rId11"/>
    <sheet name="Ellenőrzés" sheetId="31" state="hidden" r:id="rId12"/>
    <sheet name="2012" sheetId="34" state="hidden"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 name="2021" sheetId="43" r:id="rId22"/>
    <sheet name="2022" sheetId="44"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G47" i="25" l="1"/>
  <c r="HG48" i="25"/>
  <c r="HG49" i="25"/>
  <c r="HG50" i="25"/>
  <c r="HG51" i="25"/>
  <c r="HG52" i="25"/>
  <c r="HG53" i="25"/>
  <c r="HG54" i="25"/>
  <c r="HG55" i="25"/>
  <c r="HG56" i="25"/>
  <c r="HG57" i="25"/>
  <c r="HG58" i="25"/>
  <c r="HG59" i="25"/>
  <c r="HG60" i="25"/>
  <c r="HG61" i="25"/>
  <c r="HG62" i="25"/>
  <c r="HG46" i="25"/>
  <c r="HG39" i="25"/>
  <c r="HG40" i="25" s="1"/>
  <c r="HG27" i="25"/>
  <c r="HG17" i="25"/>
  <c r="HG21" i="25"/>
  <c r="HG22" i="25"/>
  <c r="HG25" i="25"/>
  <c r="HG31" i="25"/>
  <c r="HG32" i="25"/>
  <c r="HG36" i="25"/>
  <c r="HF46" i="25"/>
  <c r="HF47" i="25"/>
  <c r="HF48" i="25"/>
  <c r="HF49" i="25"/>
  <c r="HF50" i="25"/>
  <c r="HF51" i="25"/>
  <c r="HF52" i="25"/>
  <c r="HF53" i="25"/>
  <c r="HF54" i="25"/>
  <c r="HF55" i="25"/>
  <c r="HF56" i="25"/>
  <c r="HF57" i="25"/>
  <c r="HF58" i="25"/>
  <c r="HF59" i="25"/>
  <c r="HF60" i="25"/>
  <c r="HF61" i="25"/>
  <c r="HF62" i="25"/>
  <c r="HF39" i="25"/>
  <c r="HF40" i="25" s="1"/>
  <c r="HF17" i="25"/>
  <c r="HF21" i="25"/>
  <c r="HF22" i="25"/>
  <c r="HF25" i="25"/>
  <c r="HF31" i="25"/>
  <c r="HF32" i="25"/>
  <c r="HF33" i="25"/>
  <c r="HF36" i="25"/>
  <c r="HE46" i="25"/>
  <c r="HE47" i="25"/>
  <c r="HE48" i="25"/>
  <c r="HE49" i="25"/>
  <c r="HE50" i="25"/>
  <c r="HE51" i="25"/>
  <c r="HE52" i="25"/>
  <c r="HE53" i="25"/>
  <c r="HE54" i="25"/>
  <c r="HE55" i="25"/>
  <c r="HE56" i="25"/>
  <c r="HE57" i="25"/>
  <c r="HE58" i="25"/>
  <c r="HE59" i="25"/>
  <c r="HE60" i="25"/>
  <c r="HE61" i="25"/>
  <c r="HE62" i="25"/>
  <c r="HE40" i="25"/>
  <c r="HE39" i="25"/>
  <c r="HE25" i="25"/>
  <c r="HE31" i="25"/>
  <c r="HE32" i="25"/>
  <c r="HE33" i="25"/>
  <c r="HE36" i="25"/>
  <c r="HE21" i="25"/>
  <c r="HE22" i="25"/>
  <c r="HE17" i="25"/>
  <c r="HD39" i="25"/>
  <c r="HD32" i="25"/>
  <c r="HD46" i="25"/>
  <c r="HD47" i="25"/>
  <c r="HD48" i="25"/>
  <c r="HD49" i="25"/>
  <c r="HD50" i="25"/>
  <c r="HD51" i="25"/>
  <c r="HD52" i="25"/>
  <c r="HD53" i="25"/>
  <c r="HD54" i="25"/>
  <c r="HD55" i="25"/>
  <c r="HD56" i="25"/>
  <c r="HD57" i="25"/>
  <c r="HD58" i="25"/>
  <c r="HD59" i="25"/>
  <c r="HD60" i="25"/>
  <c r="HD61" i="25"/>
  <c r="HD62" i="25"/>
  <c r="H48" i="25"/>
  <c r="I48" i="25"/>
  <c r="J48" i="25"/>
  <c r="K48" i="25"/>
  <c r="L48" i="25"/>
  <c r="M48" i="25"/>
  <c r="N48" i="25"/>
  <c r="O48" i="25"/>
  <c r="P48" i="25"/>
  <c r="Q48" i="25"/>
  <c r="R48" i="25"/>
  <c r="S48" i="25"/>
  <c r="T48" i="25"/>
  <c r="U48" i="25"/>
  <c r="V48" i="25"/>
  <c r="W48" i="25"/>
  <c r="X48" i="25"/>
  <c r="Y48" i="25"/>
  <c r="Z48" i="25"/>
  <c r="AA48" i="25"/>
  <c r="AB48" i="25"/>
  <c r="AC48" i="25"/>
  <c r="AD48" i="25"/>
  <c r="AE48" i="25"/>
  <c r="AF48" i="25"/>
  <c r="AG48" i="25"/>
  <c r="AH48" i="25"/>
  <c r="AI48" i="25"/>
  <c r="AJ48" i="25"/>
  <c r="AK48" i="25"/>
  <c r="AL48" i="25"/>
  <c r="AM48" i="25"/>
  <c r="AN48" i="25"/>
  <c r="AO48" i="25"/>
  <c r="AP48" i="25"/>
  <c r="AQ48" i="25"/>
  <c r="AR48" i="25"/>
  <c r="AS48" i="25"/>
  <c r="AT48" i="25"/>
  <c r="AU48" i="25"/>
  <c r="AV48" i="25"/>
  <c r="AW48" i="25"/>
  <c r="AX48" i="25"/>
  <c r="AY48" i="25"/>
  <c r="AZ48" i="25"/>
  <c r="BA48" i="25"/>
  <c r="BB48" i="25"/>
  <c r="BC48" i="25"/>
  <c r="BD48" i="25"/>
  <c r="BE48" i="25"/>
  <c r="BF48" i="25"/>
  <c r="BG48" i="25"/>
  <c r="BH48" i="25"/>
  <c r="BI48" i="25"/>
  <c r="BJ48" i="25"/>
  <c r="BK48" i="25"/>
  <c r="BL48" i="25"/>
  <c r="BM48" i="25"/>
  <c r="BN48" i="25"/>
  <c r="BO48" i="25"/>
  <c r="BP48" i="25"/>
  <c r="BQ48" i="25"/>
  <c r="BR48" i="25"/>
  <c r="BS48" i="25"/>
  <c r="BT48" i="25"/>
  <c r="BU48" i="25"/>
  <c r="BV48" i="25"/>
  <c r="BW48" i="25"/>
  <c r="BX48" i="25"/>
  <c r="BY48" i="25"/>
  <c r="BZ48" i="25"/>
  <c r="CA48" i="25"/>
  <c r="CB48" i="25"/>
  <c r="CC48" i="25"/>
  <c r="CD48" i="25"/>
  <c r="CE48" i="25"/>
  <c r="CF48" i="25"/>
  <c r="CG48" i="25"/>
  <c r="CH48" i="25"/>
  <c r="CI48" i="25"/>
  <c r="CJ48" i="25"/>
  <c r="CK48" i="25"/>
  <c r="CL48" i="25"/>
  <c r="CM48" i="25"/>
  <c r="CN48" i="25"/>
  <c r="CO48" i="25"/>
  <c r="CP48" i="25"/>
  <c r="CQ48" i="25"/>
  <c r="CR48" i="25"/>
  <c r="CS48" i="25"/>
  <c r="CT48" i="25"/>
  <c r="CU48" i="25"/>
  <c r="CV48" i="25"/>
  <c r="CW48" i="25"/>
  <c r="CX48" i="25"/>
  <c r="CY48" i="25"/>
  <c r="CZ48" i="25"/>
  <c r="DA48" i="25"/>
  <c r="DB48" i="25"/>
  <c r="DC48" i="25"/>
  <c r="DD48" i="25"/>
  <c r="DE48" i="25"/>
  <c r="DF48" i="25"/>
  <c r="DG48" i="25"/>
  <c r="DH48" i="25"/>
  <c r="DI48" i="25"/>
  <c r="DJ48" i="25"/>
  <c r="DK48" i="25"/>
  <c r="DL48" i="25"/>
  <c r="DM48" i="25"/>
  <c r="DN48" i="25"/>
  <c r="DO48" i="25"/>
  <c r="DP48" i="25"/>
  <c r="DQ48" i="25"/>
  <c r="DR48" i="25"/>
  <c r="DS48" i="25"/>
  <c r="DT48" i="25"/>
  <c r="DU48" i="25"/>
  <c r="DV48" i="25"/>
  <c r="DW48" i="25"/>
  <c r="DX48" i="25"/>
  <c r="DY48" i="25"/>
  <c r="DZ48" i="25"/>
  <c r="EA48" i="25"/>
  <c r="EB48" i="25"/>
  <c r="EC48" i="25"/>
  <c r="ED48" i="25"/>
  <c r="EE48" i="25"/>
  <c r="EF48" i="25"/>
  <c r="EG48" i="25"/>
  <c r="EH48" i="25"/>
  <c r="EI48" i="25"/>
  <c r="EJ48" i="25"/>
  <c r="EK48" i="25"/>
  <c r="EL48" i="25"/>
  <c r="EM48" i="25"/>
  <c r="EN48" i="25"/>
  <c r="EO48" i="25"/>
  <c r="EP48" i="25"/>
  <c r="EQ48" i="25"/>
  <c r="ER48" i="25"/>
  <c r="ES48" i="25"/>
  <c r="ET48" i="25"/>
  <c r="EU48" i="25"/>
  <c r="EV48" i="25"/>
  <c r="EW48" i="25"/>
  <c r="EX48" i="25"/>
  <c r="EY48" i="25"/>
  <c r="EZ48" i="25"/>
  <c r="FA48" i="25"/>
  <c r="FB48" i="25"/>
  <c r="FC48" i="25"/>
  <c r="FD48" i="25"/>
  <c r="FE48" i="25"/>
  <c r="FF48" i="25"/>
  <c r="FG48" i="25"/>
  <c r="FH48" i="25"/>
  <c r="FI48" i="25"/>
  <c r="FJ48" i="25"/>
  <c r="FK48" i="25"/>
  <c r="FL48" i="25"/>
  <c r="FM48" i="25"/>
  <c r="FN48" i="25"/>
  <c r="FO48" i="25"/>
  <c r="FP48" i="25"/>
  <c r="FQ48" i="25"/>
  <c r="FR48" i="25"/>
  <c r="FS48" i="25"/>
  <c r="FT48" i="25"/>
  <c r="FU48" i="25"/>
  <c r="FV48" i="25"/>
  <c r="FW48" i="25"/>
  <c r="FX48" i="25"/>
  <c r="FY48" i="25"/>
  <c r="FZ48" i="25"/>
  <c r="GA48" i="25"/>
  <c r="GB48" i="25"/>
  <c r="GC48" i="25"/>
  <c r="GD48" i="25"/>
  <c r="GE48" i="25"/>
  <c r="GF48" i="25"/>
  <c r="GG48" i="25"/>
  <c r="GH48" i="25"/>
  <c r="GI48" i="25"/>
  <c r="GJ48" i="25"/>
  <c r="GK48" i="25"/>
  <c r="GL48" i="25"/>
  <c r="GM48" i="25"/>
  <c r="GN48" i="25"/>
  <c r="GO48" i="25"/>
  <c r="GP48" i="25"/>
  <c r="GQ48" i="25"/>
  <c r="GR48" i="25"/>
  <c r="GS48" i="25"/>
  <c r="GT48" i="25"/>
  <c r="GU48" i="25"/>
  <c r="GV48" i="25"/>
  <c r="GW48" i="25"/>
  <c r="GX48" i="25"/>
  <c r="GY48" i="25"/>
  <c r="GZ48" i="25"/>
  <c r="HA48" i="25"/>
  <c r="HB48" i="25"/>
  <c r="HC48" i="25"/>
  <c r="G48" i="25"/>
  <c r="F48" i="25"/>
  <c r="F47" i="25"/>
  <c r="HD31" i="25"/>
  <c r="HD33" i="25"/>
  <c r="HD36" i="25"/>
  <c r="HD27" i="25"/>
  <c r="HD25" i="25"/>
  <c r="HD21" i="25"/>
  <c r="HD22" i="25"/>
  <c r="HD17" i="25"/>
  <c r="HC54" i="25"/>
  <c r="HC62" i="25"/>
  <c r="HC39" i="25"/>
  <c r="HC33" i="25"/>
  <c r="HC36" i="25"/>
  <c r="HC31" i="25"/>
  <c r="HC27" i="25"/>
  <c r="HC21" i="25"/>
  <c r="HC22" i="25"/>
  <c r="HC17" i="25"/>
  <c r="HC46" i="25" s="1"/>
  <c r="HA39" i="25"/>
  <c r="HB39" i="25"/>
  <c r="HA31" i="25"/>
  <c r="HA32" i="25"/>
  <c r="HA33" i="25"/>
  <c r="HA36" i="25"/>
  <c r="HA27" i="25"/>
  <c r="HA25" i="25"/>
  <c r="HA21" i="25"/>
  <c r="HA22" i="25"/>
  <c r="HA50" i="25" s="1"/>
  <c r="HA17" i="25"/>
  <c r="HB36" i="25"/>
  <c r="HB31" i="25"/>
  <c r="HB32" i="25"/>
  <c r="HB33" i="25"/>
  <c r="GZ33" i="25"/>
  <c r="HB25" i="25"/>
  <c r="HB21" i="25"/>
  <c r="HB22" i="25"/>
  <c r="HB17" i="25"/>
  <c r="GZ21" i="25"/>
  <c r="GZ39" i="25"/>
  <c r="GZ17" i="25"/>
  <c r="GZ22" i="25"/>
  <c r="GZ25" i="25"/>
  <c r="GZ27" i="25"/>
  <c r="GZ31" i="25"/>
  <c r="GZ32" i="25"/>
  <c r="GZ36" i="25"/>
  <c r="GY39" i="25"/>
  <c r="GY36" i="25"/>
  <c r="GY31" i="25"/>
  <c r="GY32" i="25"/>
  <c r="GY33" i="25"/>
  <c r="GY27" i="25"/>
  <c r="GY25" i="25"/>
  <c r="GY22" i="25"/>
  <c r="GY17" i="25"/>
  <c r="GY46" i="25" s="1"/>
  <c r="GX39" i="25"/>
  <c r="GX36" i="25"/>
  <c r="GX31" i="25"/>
  <c r="GX32" i="25"/>
  <c r="GX33" i="25"/>
  <c r="GX27" i="25"/>
  <c r="GX25" i="25"/>
  <c r="GX21" i="25"/>
  <c r="GX46" i="25" s="1"/>
  <c r="GX22" i="25"/>
  <c r="GW39" i="25"/>
  <c r="GV39" i="25"/>
  <c r="GW36" i="25"/>
  <c r="GW31" i="25"/>
  <c r="GW32" i="25"/>
  <c r="GW33" i="25"/>
  <c r="GW27" i="25"/>
  <c r="GW25" i="25"/>
  <c r="GW21" i="25"/>
  <c r="GW46" i="25" s="1"/>
  <c r="GW22" i="25"/>
  <c r="GV17" i="25"/>
  <c r="GV46" i="25" s="1"/>
  <c r="GV21" i="25"/>
  <c r="GV22" i="25"/>
  <c r="GV25" i="25"/>
  <c r="GV27" i="25"/>
  <c r="GV31" i="25"/>
  <c r="GV32" i="25"/>
  <c r="GV33" i="25"/>
  <c r="GV36" i="25"/>
  <c r="GU39" i="25"/>
  <c r="GU36" i="25"/>
  <c r="GU17" i="25"/>
  <c r="GU46" i="25" s="1"/>
  <c r="GU22" i="25"/>
  <c r="GU21" i="25"/>
  <c r="GU33" i="25"/>
  <c r="GU32" i="25"/>
  <c r="GU31" i="25"/>
  <c r="GU27" i="25"/>
  <c r="GU25" i="25"/>
  <c r="D14" i="44"/>
  <c r="C14" i="44"/>
  <c r="B14" i="44"/>
  <c r="D13" i="44"/>
  <c r="C13" i="44"/>
  <c r="B13" i="44"/>
  <c r="D12" i="44"/>
  <c r="C12" i="44"/>
  <c r="B12" i="44"/>
  <c r="D11" i="44"/>
  <c r="C11" i="44"/>
  <c r="B11" i="44"/>
  <c r="D10" i="44"/>
  <c r="C10" i="44"/>
  <c r="B10" i="44"/>
  <c r="D9" i="44"/>
  <c r="C9" i="44"/>
  <c r="B9" i="44"/>
  <c r="D8" i="44"/>
  <c r="C8" i="44"/>
  <c r="B8" i="44"/>
  <c r="D7" i="44"/>
  <c r="C7" i="44"/>
  <c r="B7" i="44"/>
  <c r="D6" i="44"/>
  <c r="C6" i="44"/>
  <c r="B6" i="44"/>
  <c r="GT39" i="25"/>
  <c r="GT21" i="25"/>
  <c r="GT22" i="25"/>
  <c r="GT25" i="25"/>
  <c r="GT27" i="25"/>
  <c r="GT31" i="25"/>
  <c r="GT32" i="25"/>
  <c r="GT33" i="25"/>
  <c r="GT36" i="25"/>
  <c r="GT17" i="25"/>
  <c r="GT46" i="25" s="1"/>
  <c r="HC60" i="25" l="1"/>
  <c r="HC52" i="25"/>
  <c r="GZ46" i="25"/>
  <c r="HC59" i="25"/>
  <c r="HC51" i="25"/>
  <c r="HC53" i="25"/>
  <c r="HC58" i="25"/>
  <c r="HC50" i="25"/>
  <c r="HA52" i="25"/>
  <c r="HC57" i="25"/>
  <c r="HC49" i="25"/>
  <c r="HC56" i="25"/>
  <c r="HC47" i="25"/>
  <c r="HC61" i="25"/>
  <c r="HA51" i="25"/>
  <c r="HC55" i="25"/>
  <c r="HB47" i="25"/>
  <c r="HB50" i="25"/>
  <c r="HB58" i="25"/>
  <c r="HB57" i="25"/>
  <c r="HB55" i="25"/>
  <c r="HB56" i="25"/>
  <c r="HB49" i="25"/>
  <c r="HB46" i="25"/>
  <c r="HB62" i="25"/>
  <c r="HB54" i="25"/>
  <c r="HB61" i="25"/>
  <c r="HB53" i="25"/>
  <c r="HB60" i="25"/>
  <c r="HB52" i="25"/>
  <c r="HB59" i="25"/>
  <c r="HB51" i="25"/>
  <c r="HA49" i="25"/>
  <c r="HA59" i="25"/>
  <c r="HA55" i="25"/>
  <c r="HA62" i="25"/>
  <c r="HA58" i="25"/>
  <c r="HA54" i="25"/>
  <c r="HA61" i="25"/>
  <c r="HA57" i="25"/>
  <c r="HA53" i="25"/>
  <c r="HA46" i="25"/>
  <c r="HA47" i="25"/>
  <c r="HA60" i="25"/>
  <c r="HA56" i="25"/>
  <c r="GV47" i="25"/>
  <c r="GW47" i="25"/>
  <c r="GY50" i="25"/>
  <c r="GU47" i="25"/>
  <c r="GX53" i="25"/>
  <c r="GY60" i="25"/>
  <c r="GZ47" i="25"/>
  <c r="GY47" i="25"/>
  <c r="GX47" i="25"/>
  <c r="GZ62" i="25"/>
  <c r="GT54" i="25"/>
  <c r="GT62" i="25"/>
  <c r="GX59" i="25"/>
  <c r="GY56" i="25"/>
  <c r="GT47" i="25"/>
  <c r="GZ49" i="25"/>
  <c r="GZ59" i="25"/>
  <c r="GX51" i="25"/>
  <c r="GU49" i="25"/>
  <c r="GY61" i="25"/>
  <c r="GY57" i="25"/>
  <c r="GY53" i="25"/>
  <c r="GZ56" i="25"/>
  <c r="GY49" i="25"/>
  <c r="GX55" i="25"/>
  <c r="GX61" i="25"/>
  <c r="GX57" i="25"/>
  <c r="GZ55" i="25"/>
  <c r="GZ54" i="25"/>
  <c r="GY52" i="25"/>
  <c r="GX49" i="25"/>
  <c r="GX60" i="25"/>
  <c r="GX56" i="25"/>
  <c r="GX52" i="25"/>
  <c r="GZ61" i="25"/>
  <c r="GZ53" i="25"/>
  <c r="GT51" i="25"/>
  <c r="GT58" i="25"/>
  <c r="GY59" i="25"/>
  <c r="GY55" i="25"/>
  <c r="GY51" i="25"/>
  <c r="GZ60" i="25"/>
  <c r="GZ52" i="25"/>
  <c r="GZ51" i="25"/>
  <c r="GU57" i="25"/>
  <c r="GT50" i="25"/>
  <c r="GY62" i="25"/>
  <c r="GY58" i="25"/>
  <c r="GY54" i="25"/>
  <c r="GZ58" i="25"/>
  <c r="GZ50" i="25"/>
  <c r="GX62" i="25"/>
  <c r="GX58" i="25"/>
  <c r="GX54" i="25"/>
  <c r="GX50" i="25"/>
  <c r="GZ57" i="25"/>
  <c r="GU53" i="25"/>
  <c r="GU62" i="25"/>
  <c r="GU58" i="25"/>
  <c r="GU54" i="25"/>
  <c r="GU50" i="25"/>
  <c r="GV49" i="25"/>
  <c r="GT61" i="25"/>
  <c r="GT57" i="25"/>
  <c r="GT53" i="25"/>
  <c r="GV56" i="25"/>
  <c r="GU60" i="25"/>
  <c r="GU56" i="25"/>
  <c r="GU52" i="25"/>
  <c r="GV55" i="25"/>
  <c r="GT60" i="25"/>
  <c r="GT56" i="25"/>
  <c r="GT52" i="25"/>
  <c r="GW50" i="25"/>
  <c r="GU61" i="25"/>
  <c r="GU59" i="25"/>
  <c r="GU55" i="25"/>
  <c r="GU51" i="25"/>
  <c r="GT59" i="25"/>
  <c r="GT55" i="25"/>
  <c r="GW57" i="25"/>
  <c r="GW56" i="25"/>
  <c r="GW49" i="25"/>
  <c r="GW55" i="25"/>
  <c r="GW62" i="25"/>
  <c r="GW54" i="25"/>
  <c r="GW61" i="25"/>
  <c r="GW53" i="25"/>
  <c r="GW60" i="25"/>
  <c r="GW52" i="25"/>
  <c r="GW59" i="25"/>
  <c r="GW51" i="25"/>
  <c r="GW58" i="25"/>
  <c r="GV62" i="25"/>
  <c r="GV54" i="25"/>
  <c r="GV61" i="25"/>
  <c r="GV53" i="25"/>
  <c r="GV60" i="25"/>
  <c r="GV52" i="25"/>
  <c r="GV59" i="25"/>
  <c r="GV51" i="25"/>
  <c r="GV58" i="25"/>
  <c r="GV50" i="25"/>
  <c r="GV57" i="25"/>
  <c r="E7" i="44"/>
  <c r="E11" i="44"/>
  <c r="E14" i="44"/>
  <c r="E6" i="44"/>
  <c r="E10" i="44"/>
  <c r="E9" i="44"/>
  <c r="E13" i="44"/>
  <c r="E8" i="44"/>
  <c r="E12" i="44"/>
  <c r="GT49" i="25"/>
  <c r="GS39" i="25"/>
  <c r="GS32" i="25"/>
  <c r="GS33" i="25"/>
  <c r="GS36" i="25"/>
  <c r="GS27" i="25"/>
  <c r="GS31" i="25"/>
  <c r="GS25" i="25"/>
  <c r="GR17" i="25"/>
  <c r="GS17" i="25"/>
  <c r="GR21" i="25"/>
  <c r="GS21" i="25"/>
  <c r="GR22" i="25"/>
  <c r="GS22" i="25"/>
  <c r="GR25" i="25"/>
  <c r="GR27" i="25"/>
  <c r="GR31" i="25"/>
  <c r="GR33" i="25"/>
  <c r="GR36" i="25"/>
  <c r="GR39" i="25"/>
  <c r="GQ39" i="25"/>
  <c r="GQ21" i="25"/>
  <c r="GQ22" i="25"/>
  <c r="GQ25" i="25"/>
  <c r="GQ27" i="25"/>
  <c r="GQ31" i="25"/>
  <c r="GQ33" i="25"/>
  <c r="GQ36" i="25"/>
  <c r="GQ17" i="25"/>
  <c r="GP39" i="25"/>
  <c r="GP17" i="25"/>
  <c r="GP21" i="25"/>
  <c r="GP22" i="25"/>
  <c r="GP25" i="25"/>
  <c r="GP27" i="25"/>
  <c r="GP31" i="25"/>
  <c r="GP32" i="25"/>
  <c r="GP33" i="25"/>
  <c r="GP36" i="25"/>
  <c r="GO17" i="25"/>
  <c r="GO21" i="25"/>
  <c r="GO22" i="25"/>
  <c r="GO25" i="25"/>
  <c r="GO27" i="25"/>
  <c r="GO31" i="25"/>
  <c r="GO32" i="25"/>
  <c r="GO33" i="25"/>
  <c r="GO36" i="25"/>
  <c r="GO39" i="25"/>
  <c r="GN17" i="25"/>
  <c r="GN21" i="25"/>
  <c r="GN22" i="25"/>
  <c r="GN25" i="25"/>
  <c r="GN27" i="25"/>
  <c r="GN31" i="25"/>
  <c r="GN32" i="25"/>
  <c r="GN33" i="25"/>
  <c r="GN36" i="25"/>
  <c r="GN39" i="25"/>
  <c r="GM39" i="25"/>
  <c r="GM17" i="25"/>
  <c r="GM21" i="25"/>
  <c r="GM22" i="25"/>
  <c r="GM25" i="25"/>
  <c r="GM27" i="25"/>
  <c r="GM31" i="25"/>
  <c r="GM32" i="25"/>
  <c r="GM33" i="25"/>
  <c r="GM36" i="25"/>
  <c r="GL39" i="25"/>
  <c r="GL33" i="25"/>
  <c r="GL17" i="25"/>
  <c r="GL21" i="25"/>
  <c r="GL22" i="25"/>
  <c r="GL25" i="25"/>
  <c r="GL27" i="25"/>
  <c r="GL31" i="25"/>
  <c r="GL32" i="25"/>
  <c r="GL36" i="25"/>
  <c r="GK17" i="25"/>
  <c r="GK21" i="25"/>
  <c r="GK22" i="25"/>
  <c r="GK25" i="25"/>
  <c r="GK27" i="25"/>
  <c r="GK31" i="25"/>
  <c r="GK32" i="25"/>
  <c r="GK33" i="25"/>
  <c r="GK36" i="25"/>
  <c r="GK39" i="25"/>
  <c r="GJ39" i="25"/>
  <c r="GJ17" i="25"/>
  <c r="GJ21" i="25"/>
  <c r="GJ22" i="25"/>
  <c r="GJ25" i="25"/>
  <c r="GJ27" i="25"/>
  <c r="GJ31" i="25"/>
  <c r="GJ32" i="25"/>
  <c r="GJ33" i="25"/>
  <c r="GJ36" i="25"/>
  <c r="GI36" i="25"/>
  <c r="GI33" i="25"/>
  <c r="GI32" i="25"/>
  <c r="GI31" i="25"/>
  <c r="GI27" i="25"/>
  <c r="GI25" i="25"/>
  <c r="GI39" i="25"/>
  <c r="GI22" i="25"/>
  <c r="GI21" i="25"/>
  <c r="GI17" i="25"/>
  <c r="GN54" i="25" l="1"/>
  <c r="GN47" i="25"/>
  <c r="GS47" i="25"/>
  <c r="GO47" i="25"/>
  <c r="GP47" i="25"/>
  <c r="GL47" i="25"/>
  <c r="GJ53" i="25"/>
  <c r="GJ47" i="25"/>
  <c r="GK47" i="25"/>
  <c r="GR47" i="25"/>
  <c r="GI47" i="25"/>
  <c r="GM47" i="25"/>
  <c r="GQ47" i="25"/>
  <c r="GN53" i="25"/>
  <c r="GL53" i="25"/>
  <c r="GO53" i="25"/>
  <c r="GS55" i="25"/>
  <c r="GP53" i="25"/>
  <c r="GR53" i="25"/>
  <c r="GR60" i="25"/>
  <c r="GR56" i="25"/>
  <c r="GI54" i="25"/>
  <c r="GM54" i="25"/>
  <c r="GQ53" i="25"/>
  <c r="GR52" i="25"/>
  <c r="GK54" i="25"/>
  <c r="GM53" i="25"/>
  <c r="GS59" i="25"/>
  <c r="GS51" i="25"/>
  <c r="GL54" i="25"/>
  <c r="GS49" i="25"/>
  <c r="GR59" i="25"/>
  <c r="GR55" i="25"/>
  <c r="GR51" i="25"/>
  <c r="GS54" i="25"/>
  <c r="GK53" i="25"/>
  <c r="GS62" i="25"/>
  <c r="GS58" i="25"/>
  <c r="GS50" i="25"/>
  <c r="GJ54" i="25"/>
  <c r="GR62" i="25"/>
  <c r="GR58" i="25"/>
  <c r="GR54" i="25"/>
  <c r="GR50" i="25"/>
  <c r="GQ54" i="25"/>
  <c r="GS53" i="25"/>
  <c r="GS57" i="25"/>
  <c r="GP54" i="25"/>
  <c r="GR61" i="25"/>
  <c r="GR57" i="25"/>
  <c r="GS61" i="25"/>
  <c r="GO50" i="25"/>
  <c r="GQ58" i="25"/>
  <c r="GO54" i="25"/>
  <c r="GS60" i="25"/>
  <c r="GS56" i="25"/>
  <c r="GS52" i="25"/>
  <c r="GR49" i="25"/>
  <c r="GL52" i="25"/>
  <c r="GO51" i="25"/>
  <c r="GO57" i="25"/>
  <c r="GQ50" i="25"/>
  <c r="GP52" i="25"/>
  <c r="GM52" i="25"/>
  <c r="GQ51" i="25"/>
  <c r="GL59" i="25"/>
  <c r="GJ61" i="25"/>
  <c r="GK52" i="25"/>
  <c r="GP60" i="25"/>
  <c r="GI55" i="25"/>
  <c r="GN49" i="25"/>
  <c r="GO49" i="25"/>
  <c r="GP51" i="25"/>
  <c r="GP59" i="25"/>
  <c r="GQ57" i="25"/>
  <c r="GI57" i="25"/>
  <c r="GP50" i="25"/>
  <c r="GO55" i="25"/>
  <c r="GP58" i="25"/>
  <c r="GQ49" i="25"/>
  <c r="GQ56" i="25"/>
  <c r="GN50" i="25"/>
  <c r="GM50" i="25"/>
  <c r="GO56" i="25"/>
  <c r="GK58" i="25"/>
  <c r="GN62" i="25"/>
  <c r="GO62" i="25"/>
  <c r="GP49" i="25"/>
  <c r="GP57" i="25"/>
  <c r="GQ55" i="25"/>
  <c r="GK59" i="25"/>
  <c r="GN58" i="25"/>
  <c r="GO61" i="25"/>
  <c r="GO52" i="25"/>
  <c r="GP56" i="25"/>
  <c r="GQ62" i="25"/>
  <c r="GN52" i="25"/>
  <c r="GL49" i="25"/>
  <c r="GK50" i="25"/>
  <c r="GL50" i="25"/>
  <c r="GN55" i="25"/>
  <c r="GJ52" i="25"/>
  <c r="GO60" i="25"/>
  <c r="GP55" i="25"/>
  <c r="GQ61" i="25"/>
  <c r="GQ52" i="25"/>
  <c r="GM59" i="25"/>
  <c r="GI49" i="25"/>
  <c r="GI52" i="25"/>
  <c r="GO59" i="25"/>
  <c r="GP62" i="25"/>
  <c r="GQ60" i="25"/>
  <c r="GO58" i="25"/>
  <c r="GP61" i="25"/>
  <c r="GQ59" i="25"/>
  <c r="GI58" i="25"/>
  <c r="GL55" i="25"/>
  <c r="GM49" i="25"/>
  <c r="GM55" i="25"/>
  <c r="GI61" i="25"/>
  <c r="GI51" i="25"/>
  <c r="GJ56" i="25"/>
  <c r="GK62" i="25"/>
  <c r="GL62" i="25"/>
  <c r="GL58" i="25"/>
  <c r="GM62" i="25"/>
  <c r="GN61" i="25"/>
  <c r="GN57" i="25"/>
  <c r="GI60" i="25"/>
  <c r="GI56" i="25"/>
  <c r="GI50" i="25"/>
  <c r="GJ59" i="25"/>
  <c r="GJ55" i="25"/>
  <c r="GJ49" i="25"/>
  <c r="GK61" i="25"/>
  <c r="GK57" i="25"/>
  <c r="GK51" i="25"/>
  <c r="GL61" i="25"/>
  <c r="GL57" i="25"/>
  <c r="GL51" i="25"/>
  <c r="GM61" i="25"/>
  <c r="GM57" i="25"/>
  <c r="GM51" i="25"/>
  <c r="GN60" i="25"/>
  <c r="GN56" i="25"/>
  <c r="GI62" i="25"/>
  <c r="GI53" i="25"/>
  <c r="GJ57" i="25"/>
  <c r="GJ51" i="25"/>
  <c r="GK55" i="25"/>
  <c r="GK49" i="25"/>
  <c r="GJ60" i="25"/>
  <c r="GJ50" i="25"/>
  <c r="GM58" i="25"/>
  <c r="GI59" i="25"/>
  <c r="GJ62" i="25"/>
  <c r="GJ58" i="25"/>
  <c r="GK60" i="25"/>
  <c r="GK56" i="25"/>
  <c r="GL60" i="25"/>
  <c r="GL56" i="25"/>
  <c r="GM60" i="25"/>
  <c r="GM56" i="25"/>
  <c r="GN59" i="25"/>
  <c r="GN51" i="25"/>
  <c r="D17" i="25"/>
  <c r="D6" i="43"/>
  <c r="B17" i="25" l="1"/>
  <c r="C17" i="25"/>
  <c r="E17" i="25" l="1"/>
  <c r="D14" i="43"/>
  <c r="C14" i="43"/>
  <c r="B14" i="43"/>
  <c r="D13" i="43"/>
  <c r="C13" i="43"/>
  <c r="B13" i="43"/>
  <c r="D12" i="43"/>
  <c r="C12" i="43"/>
  <c r="B12" i="43"/>
  <c r="D11" i="43"/>
  <c r="C11" i="43"/>
  <c r="B11" i="43"/>
  <c r="D10" i="43"/>
  <c r="C10" i="43"/>
  <c r="B10" i="43"/>
  <c r="D9" i="43"/>
  <c r="C9" i="43"/>
  <c r="B9" i="43"/>
  <c r="D8" i="43"/>
  <c r="C8" i="43"/>
  <c r="B8" i="43"/>
  <c r="D7" i="43"/>
  <c r="C7" i="43"/>
  <c r="B7" i="43"/>
  <c r="C6" i="43"/>
  <c r="B6" i="43"/>
  <c r="E7" i="43" l="1"/>
  <c r="E11" i="43"/>
  <c r="E6" i="43"/>
  <c r="E10" i="43"/>
  <c r="E14" i="43"/>
  <c r="E13" i="43"/>
  <c r="E9" i="43"/>
  <c r="E8" i="43"/>
  <c r="E12" i="43"/>
  <c r="E6" i="42"/>
  <c r="GH39" i="25" l="1"/>
  <c r="GH8" i="25"/>
  <c r="GH21" i="25"/>
  <c r="GH22" i="25"/>
  <c r="GH25" i="25"/>
  <c r="GH27" i="25"/>
  <c r="GH31" i="25"/>
  <c r="GH32" i="25"/>
  <c r="GH33" i="25"/>
  <c r="GH36" i="25"/>
  <c r="GH52" i="25" l="1"/>
  <c r="GH47" i="25"/>
  <c r="GH53" i="25"/>
  <c r="GH51" i="25"/>
  <c r="GH49" i="25"/>
  <c r="GH62" i="25"/>
  <c r="GH58" i="25"/>
  <c r="GH61" i="25"/>
  <c r="GH57" i="25"/>
  <c r="GH60" i="25"/>
  <c r="GH56" i="25"/>
  <c r="GH50" i="25"/>
  <c r="GH59" i="25"/>
  <c r="GH55" i="25"/>
  <c r="GG39" i="25"/>
  <c r="GG31" i="25"/>
  <c r="GG25" i="25"/>
  <c r="GG8" i="25"/>
  <c r="GG21" i="25"/>
  <c r="GG22" i="25"/>
  <c r="GG27" i="25"/>
  <c r="GG32" i="25"/>
  <c r="GG33" i="25"/>
  <c r="GG36" i="25"/>
  <c r="D6" i="42"/>
  <c r="GG47" i="25" l="1"/>
  <c r="GG52" i="25"/>
  <c r="GG51" i="25"/>
  <c r="GG50" i="25"/>
  <c r="GG49" i="25"/>
  <c r="GG60" i="25"/>
  <c r="GG56" i="25"/>
  <c r="GG59" i="25"/>
  <c r="GG55" i="25"/>
  <c r="GG62" i="25"/>
  <c r="GG58" i="25"/>
  <c r="GG53" i="25"/>
  <c r="GG61" i="25"/>
  <c r="GG57" i="25"/>
  <c r="D12" i="42"/>
  <c r="GF39" i="25" l="1"/>
  <c r="GF8" i="25"/>
  <c r="GF21" i="25"/>
  <c r="GF22" i="25"/>
  <c r="GF27" i="25"/>
  <c r="GF32" i="25"/>
  <c r="GF33" i="25"/>
  <c r="GF36" i="25"/>
  <c r="GF47" i="25" l="1"/>
  <c r="GF52" i="25"/>
  <c r="GF49" i="25"/>
  <c r="GF62" i="25"/>
  <c r="GF58" i="25"/>
  <c r="GF53" i="25"/>
  <c r="GF61" i="25"/>
  <c r="GF50" i="25"/>
  <c r="GF57" i="25"/>
  <c r="GF51" i="25"/>
  <c r="GF60" i="25"/>
  <c r="GF56" i="25"/>
  <c r="GF59" i="25"/>
  <c r="GF55" i="25"/>
  <c r="D11" i="42"/>
  <c r="D7" i="42"/>
  <c r="GE39" i="25"/>
  <c r="GE27" i="25"/>
  <c r="GE8" i="25"/>
  <c r="GE21" i="25"/>
  <c r="GE22" i="25"/>
  <c r="GE25" i="25"/>
  <c r="GE31" i="25"/>
  <c r="GE32" i="25"/>
  <c r="GE33" i="25"/>
  <c r="GE36" i="25"/>
  <c r="GE47" i="25" l="1"/>
  <c r="GE52" i="25"/>
  <c r="GE56" i="25"/>
  <c r="GE49" i="25"/>
  <c r="GE60" i="25"/>
  <c r="GE62" i="25"/>
  <c r="GE58" i="25"/>
  <c r="GE53" i="25"/>
  <c r="GE61" i="25"/>
  <c r="GE57" i="25"/>
  <c r="GE51" i="25"/>
  <c r="GE50" i="25"/>
  <c r="GE59" i="25"/>
  <c r="GE55" i="25"/>
  <c r="GD39" i="25" l="1"/>
  <c r="GD8" i="25"/>
  <c r="GD21" i="25"/>
  <c r="GD22" i="25"/>
  <c r="GD25" i="25"/>
  <c r="GD31" i="25"/>
  <c r="GD32" i="25"/>
  <c r="GD33" i="25"/>
  <c r="GD36" i="25"/>
  <c r="GD61" i="25" l="1"/>
  <c r="GD47" i="25"/>
  <c r="GD52" i="25"/>
  <c r="GD49" i="25"/>
  <c r="GD62" i="25"/>
  <c r="GD53" i="25"/>
  <c r="GD57" i="25"/>
  <c r="GD60" i="25"/>
  <c r="GD56" i="25"/>
  <c r="GD50" i="25"/>
  <c r="GD58" i="25"/>
  <c r="GD51" i="25"/>
  <c r="GD59" i="25"/>
  <c r="GD55" i="25"/>
  <c r="GC8" i="25"/>
  <c r="GC21" i="25"/>
  <c r="GC22" i="25"/>
  <c r="GC25" i="25"/>
  <c r="GC27" i="25"/>
  <c r="GC31" i="25"/>
  <c r="GC32" i="25"/>
  <c r="GC33" i="25"/>
  <c r="GC36" i="25"/>
  <c r="GC39" i="25"/>
  <c r="GC47" i="25" l="1"/>
  <c r="GC51" i="25"/>
  <c r="GC52" i="25"/>
  <c r="GC56" i="25"/>
  <c r="GC55" i="25"/>
  <c r="GC62" i="25"/>
  <c r="GC53" i="25"/>
  <c r="GC60" i="25"/>
  <c r="GC50" i="25"/>
  <c r="GC59" i="25"/>
  <c r="GC49" i="25"/>
  <c r="GC58" i="25"/>
  <c r="GC61" i="25"/>
  <c r="GC57" i="25"/>
  <c r="B7" i="42" l="1"/>
  <c r="B8" i="42"/>
  <c r="B9" i="42"/>
  <c r="B10" i="42"/>
  <c r="B11" i="42"/>
  <c r="B12" i="42"/>
  <c r="B13" i="42"/>
  <c r="B14" i="42"/>
  <c r="B15" i="42"/>
  <c r="C7" i="42"/>
  <c r="C8" i="42"/>
  <c r="C9" i="42"/>
  <c r="C10" i="42"/>
  <c r="C11" i="42"/>
  <c r="C12" i="42"/>
  <c r="C13" i="42"/>
  <c r="C14" i="42"/>
  <c r="C15" i="42"/>
  <c r="D8" i="42"/>
  <c r="D9" i="42"/>
  <c r="D10" i="42"/>
  <c r="D13" i="42"/>
  <c r="D14" i="42"/>
  <c r="D15" i="42"/>
  <c r="D6" i="41"/>
  <c r="C6" i="42"/>
  <c r="B6" i="42"/>
  <c r="E12" i="42" l="1"/>
  <c r="GB36" i="25"/>
  <c r="D36" i="25" s="1"/>
  <c r="FX39" i="25"/>
  <c r="FY39" i="25"/>
  <c r="FZ39" i="25"/>
  <c r="GA39" i="25"/>
  <c r="GB39" i="25"/>
  <c r="FW39" i="25"/>
  <c r="FX27" i="25"/>
  <c r="FY27" i="25"/>
  <c r="FZ27" i="25"/>
  <c r="GA27" i="25"/>
  <c r="GB27" i="25"/>
  <c r="GB31" i="25"/>
  <c r="GB32" i="25"/>
  <c r="GB33" i="25"/>
  <c r="FX25" i="25"/>
  <c r="FY25" i="25"/>
  <c r="FZ25" i="25"/>
  <c r="GA25" i="25"/>
  <c r="GB25" i="25"/>
  <c r="GB21" i="25"/>
  <c r="GB22" i="25"/>
  <c r="GB8" i="25"/>
  <c r="GB47" i="25" s="1"/>
  <c r="GB53" i="25" l="1"/>
  <c r="GB52" i="25"/>
  <c r="GB57" i="25"/>
  <c r="GB55" i="25"/>
  <c r="GB49" i="25"/>
  <c r="GB61" i="25"/>
  <c r="GB51" i="25"/>
  <c r="GB60" i="25"/>
  <c r="GB56" i="25"/>
  <c r="GB50" i="25"/>
  <c r="GB59" i="25"/>
  <c r="GB62" i="25"/>
  <c r="GB58" i="25"/>
  <c r="B36" i="25"/>
  <c r="C36" i="25"/>
  <c r="E15" i="42"/>
  <c r="E36" i="25" l="1"/>
  <c r="GA8" i="25"/>
  <c r="GA21" i="25"/>
  <c r="GA22" i="25"/>
  <c r="GA28" i="25"/>
  <c r="GA31" i="25"/>
  <c r="GA32" i="25"/>
  <c r="GA33" i="25"/>
  <c r="GA52" i="25" l="1"/>
  <c r="GA47" i="25"/>
  <c r="GA49" i="25"/>
  <c r="GA58" i="25"/>
  <c r="GA53" i="25"/>
  <c r="GA62" i="25"/>
  <c r="GA61" i="25"/>
  <c r="GA57" i="25"/>
  <c r="GA51" i="25"/>
  <c r="GA60" i="25"/>
  <c r="GA56" i="25"/>
  <c r="GA50" i="25"/>
  <c r="GA59" i="25"/>
  <c r="GA55" i="25"/>
  <c r="E14" i="42"/>
  <c r="FZ8" i="25" l="1"/>
  <c r="FZ47" i="25" s="1"/>
  <c r="FZ21" i="25"/>
  <c r="FZ22" i="25"/>
  <c r="FZ28" i="25"/>
  <c r="FZ31" i="25"/>
  <c r="FZ32" i="25"/>
  <c r="FZ33" i="25"/>
  <c r="FZ52" i="25" l="1"/>
  <c r="FZ58" i="25"/>
  <c r="FZ49" i="25"/>
  <c r="FZ55" i="25"/>
  <c r="FZ53" i="25"/>
  <c r="FZ61" i="25"/>
  <c r="FZ57" i="25"/>
  <c r="FZ51" i="25"/>
  <c r="FZ62" i="25"/>
  <c r="FZ60" i="25"/>
  <c r="FZ56" i="25"/>
  <c r="FZ50" i="25"/>
  <c r="FZ59" i="25"/>
  <c r="FY8" i="25"/>
  <c r="FY21" i="25"/>
  <c r="FY22" i="25"/>
  <c r="FY28" i="25"/>
  <c r="FY31" i="25"/>
  <c r="FY32" i="25"/>
  <c r="FY33" i="25"/>
  <c r="FY47" i="25" l="1"/>
  <c r="FY62" i="25"/>
  <c r="FY52" i="25"/>
  <c r="FY58" i="25"/>
  <c r="FY61" i="25"/>
  <c r="FY50" i="25"/>
  <c r="FY59" i="25"/>
  <c r="FY53" i="25"/>
  <c r="FY57" i="25"/>
  <c r="FY51" i="25"/>
  <c r="FY55" i="25"/>
  <c r="FY49" i="25"/>
  <c r="FY60" i="25"/>
  <c r="FY56" i="25"/>
  <c r="FX31" i="25"/>
  <c r="FX32" i="25"/>
  <c r="FX33" i="25"/>
  <c r="FW33" i="25"/>
  <c r="FW32" i="25"/>
  <c r="FW31" i="25"/>
  <c r="FX28" i="25"/>
  <c r="FW28" i="25"/>
  <c r="FW27" i="25"/>
  <c r="FX22" i="25"/>
  <c r="FX21" i="25"/>
  <c r="FX8" i="25"/>
  <c r="FW25" i="25"/>
  <c r="FW21" i="25"/>
  <c r="FW8" i="25"/>
  <c r="FW47" i="25" l="1"/>
  <c r="FX47" i="25"/>
  <c r="FW52" i="25"/>
  <c r="FX52" i="25"/>
  <c r="FX53" i="25"/>
  <c r="FX56" i="25"/>
  <c r="FX57" i="25"/>
  <c r="FX60" i="25"/>
  <c r="FX61" i="25"/>
  <c r="FX62" i="25"/>
  <c r="FX49" i="25"/>
  <c r="FX58" i="25" l="1"/>
  <c r="FX51" i="25"/>
  <c r="FX50" i="25"/>
  <c r="FX59" i="25"/>
  <c r="FX55" i="25"/>
  <c r="E6" i="41"/>
  <c r="C6" i="41"/>
  <c r="B6" i="41"/>
  <c r="FW49" i="25" l="1"/>
  <c r="FW58" i="25"/>
  <c r="FW53" i="25"/>
  <c r="FW57" i="25"/>
  <c r="FW51" i="25"/>
  <c r="FW56" i="25"/>
  <c r="FW50" i="25"/>
  <c r="FW62" i="25"/>
  <c r="FW61" i="25"/>
  <c r="E7" i="42"/>
  <c r="E11" i="42"/>
  <c r="FW60" i="25"/>
  <c r="FW59" i="25"/>
  <c r="FW55" i="25"/>
  <c r="E10" i="42"/>
  <c r="E13" i="42"/>
  <c r="E9" i="42"/>
  <c r="E8" i="42"/>
  <c r="FV8" i="25"/>
  <c r="FV21" i="25"/>
  <c r="FV22" i="25"/>
  <c r="FV25" i="25"/>
  <c r="FV27" i="25"/>
  <c r="FV28" i="25"/>
  <c r="FV31" i="25"/>
  <c r="FV32" i="25"/>
  <c r="FV33" i="25"/>
  <c r="FV39" i="25"/>
  <c r="FV47" i="25" l="1"/>
  <c r="FV52" i="25"/>
  <c r="FV55" i="25"/>
  <c r="FV49" i="25"/>
  <c r="FV50" i="25"/>
  <c r="FV62" i="25"/>
  <c r="FV58" i="25"/>
  <c r="FV53" i="25"/>
  <c r="FV61" i="25"/>
  <c r="FV57" i="25"/>
  <c r="FV51" i="25"/>
  <c r="FV59" i="25"/>
  <c r="FV60" i="25"/>
  <c r="FV56" i="25"/>
  <c r="FU39" i="25"/>
  <c r="FU8" i="25"/>
  <c r="FU21" i="25"/>
  <c r="FU22" i="25"/>
  <c r="FU25" i="25"/>
  <c r="FU27" i="25"/>
  <c r="FU28" i="25"/>
  <c r="FU31" i="25"/>
  <c r="FU32" i="25"/>
  <c r="FU33" i="25"/>
  <c r="FU47" i="25" l="1"/>
  <c r="FU52" i="25"/>
  <c r="FU58" i="25"/>
  <c r="FU50" i="25"/>
  <c r="FU49" i="25"/>
  <c r="FU53" i="25"/>
  <c r="FU59" i="25"/>
  <c r="FU55" i="25"/>
  <c r="FU62" i="25"/>
  <c r="FU61" i="25"/>
  <c r="FU57" i="25"/>
  <c r="FU51" i="25"/>
  <c r="FU60" i="25"/>
  <c r="FU56" i="25"/>
  <c r="B8" i="41"/>
  <c r="C8" i="41"/>
  <c r="D8" i="41"/>
  <c r="FT39" i="25"/>
  <c r="FT21" i="25"/>
  <c r="FT8" i="25"/>
  <c r="FT22" i="25"/>
  <c r="FT25" i="25"/>
  <c r="FT27" i="25"/>
  <c r="FT28" i="25"/>
  <c r="FT31" i="25"/>
  <c r="FT32" i="25"/>
  <c r="FT33" i="25"/>
  <c r="FT47" i="25" l="1"/>
  <c r="FT52" i="25"/>
  <c r="FT49" i="25"/>
  <c r="FT59" i="25"/>
  <c r="FT60" i="25"/>
  <c r="E8" i="41"/>
  <c r="FT62" i="25"/>
  <c r="FT58" i="25"/>
  <c r="FT53" i="25"/>
  <c r="FT61" i="25"/>
  <c r="FT57" i="25"/>
  <c r="FT51" i="25"/>
  <c r="FT56" i="25"/>
  <c r="FT50" i="25"/>
  <c r="FT55" i="25"/>
  <c r="FS39" i="25"/>
  <c r="FS8" i="25"/>
  <c r="FS22" i="25"/>
  <c r="FS25" i="25"/>
  <c r="FS27" i="25"/>
  <c r="FS28" i="25"/>
  <c r="FS31" i="25"/>
  <c r="FS32" i="25"/>
  <c r="FS33" i="25"/>
  <c r="FS37" i="25"/>
  <c r="FS52" i="25" l="1"/>
  <c r="FS47" i="25"/>
  <c r="FS58" i="25"/>
  <c r="FS49" i="25"/>
  <c r="FS53" i="25"/>
  <c r="FS59" i="25"/>
  <c r="FS55" i="25"/>
  <c r="FS62" i="25"/>
  <c r="FS51" i="25"/>
  <c r="FS61" i="25"/>
  <c r="FS57" i="25"/>
  <c r="FS50" i="25"/>
  <c r="FS60" i="25"/>
  <c r="FS56" i="25"/>
  <c r="FR39" i="25"/>
  <c r="FR8" i="25"/>
  <c r="FR22" i="25"/>
  <c r="FR25" i="25"/>
  <c r="FR27" i="25"/>
  <c r="FR28" i="25"/>
  <c r="FR31" i="25"/>
  <c r="FR32" i="25"/>
  <c r="FR33" i="25"/>
  <c r="FR37" i="25"/>
  <c r="FR47" i="25" l="1"/>
  <c r="FR52" i="25"/>
  <c r="FR50" i="25"/>
  <c r="FR53" i="25"/>
  <c r="FR62" i="25"/>
  <c r="FR49" i="25"/>
  <c r="FR58" i="25"/>
  <c r="FR61" i="25"/>
  <c r="FR57" i="25"/>
  <c r="FR51" i="25"/>
  <c r="FR60" i="25"/>
  <c r="FR56" i="25"/>
  <c r="FR59" i="25"/>
  <c r="FR55" i="25"/>
  <c r="FQ8" i="25"/>
  <c r="FQ22" i="25"/>
  <c r="FQ25" i="25"/>
  <c r="FQ27" i="25"/>
  <c r="FQ28" i="25"/>
  <c r="FQ31" i="25"/>
  <c r="FQ32" i="25"/>
  <c r="FQ33" i="25"/>
  <c r="FQ37" i="25"/>
  <c r="FQ39" i="25"/>
  <c r="FQ47" i="25" l="1"/>
  <c r="FQ52" i="25"/>
  <c r="FQ57" i="25"/>
  <c r="FQ50" i="25"/>
  <c r="FQ49" i="25"/>
  <c r="FQ55" i="25"/>
  <c r="FQ61" i="25"/>
  <c r="FQ51" i="25"/>
  <c r="FQ62" i="25"/>
  <c r="FQ59" i="25"/>
  <c r="FQ58" i="25"/>
  <c r="FQ53" i="25"/>
  <c r="FQ60" i="25"/>
  <c r="FQ56" i="25"/>
  <c r="FP39" i="25"/>
  <c r="FP37" i="25"/>
  <c r="FP33" i="25"/>
  <c r="FP32" i="25"/>
  <c r="FP31" i="25"/>
  <c r="FP28" i="25"/>
  <c r="FP27" i="25"/>
  <c r="FP25" i="25"/>
  <c r="FP22" i="25"/>
  <c r="FP8" i="25"/>
  <c r="FP47" i="25" l="1"/>
  <c r="FP52" i="25"/>
  <c r="FP59" i="25"/>
  <c r="FP55" i="25"/>
  <c r="FP50" i="25"/>
  <c r="FP53" i="25"/>
  <c r="FP62" i="25"/>
  <c r="FP61" i="25"/>
  <c r="FP60" i="25"/>
  <c r="FP56" i="25"/>
  <c r="FP49" i="25"/>
  <c r="FP58" i="25"/>
  <c r="FP51" i="25"/>
  <c r="FP57" i="25"/>
  <c r="FL39" i="25"/>
  <c r="FM39" i="25"/>
  <c r="FN39" i="25"/>
  <c r="FO39" i="25"/>
  <c r="FK39" i="25"/>
  <c r="FO25" i="25"/>
  <c r="FO27" i="25"/>
  <c r="FO28" i="25"/>
  <c r="FO31" i="25"/>
  <c r="FO32" i="25"/>
  <c r="FO33" i="25"/>
  <c r="FO37" i="25"/>
  <c r="FO22" i="25"/>
  <c r="FO8" i="25"/>
  <c r="FO47" i="25" l="1"/>
  <c r="FO52" i="25"/>
  <c r="FO53" i="25"/>
  <c r="FO60" i="25"/>
  <c r="FO50" i="25"/>
  <c r="FO59" i="25"/>
  <c r="FO49" i="25"/>
  <c r="FO61" i="25"/>
  <c r="FO57" i="25"/>
  <c r="FO51" i="25"/>
  <c r="FO56" i="25"/>
  <c r="FO55" i="25"/>
  <c r="FO62" i="25"/>
  <c r="FO58" i="25"/>
  <c r="B14" i="41"/>
  <c r="C14" i="41"/>
  <c r="D14" i="41"/>
  <c r="E14" i="41" l="1"/>
  <c r="FL16" i="25"/>
  <c r="FM16" i="25"/>
  <c r="FL22" i="25"/>
  <c r="FM22" i="25"/>
  <c r="FN22" i="25"/>
  <c r="FL25" i="25"/>
  <c r="FM25" i="25"/>
  <c r="FN25" i="25"/>
  <c r="FL27" i="25"/>
  <c r="FM27" i="25"/>
  <c r="FN27" i="25"/>
  <c r="FL28" i="25"/>
  <c r="FM28" i="25"/>
  <c r="FN28" i="25"/>
  <c r="FL31" i="25"/>
  <c r="FM31" i="25"/>
  <c r="FN31" i="25"/>
  <c r="FL37" i="25"/>
  <c r="FM37" i="25"/>
  <c r="FN37" i="25"/>
  <c r="FK37" i="25"/>
  <c r="FN33" i="25"/>
  <c r="FL33" i="25"/>
  <c r="FK33" i="25"/>
  <c r="FN32" i="25"/>
  <c r="D32" i="25" s="1"/>
  <c r="FK31" i="25"/>
  <c r="FK28" i="25"/>
  <c r="FK27" i="25"/>
  <c r="FK25" i="25"/>
  <c r="FK22" i="25"/>
  <c r="FK16" i="25"/>
  <c r="FL8" i="25"/>
  <c r="FM8" i="25"/>
  <c r="FN8" i="25"/>
  <c r="FK8" i="25"/>
  <c r="FK47" i="25" l="1"/>
  <c r="FN47" i="25"/>
  <c r="FM47" i="25"/>
  <c r="FL47" i="25"/>
  <c r="FM52" i="25"/>
  <c r="FK52" i="25"/>
  <c r="FN52" i="25"/>
  <c r="FL52" i="25"/>
  <c r="FN51" i="25"/>
  <c r="FN60" i="25"/>
  <c r="FN56" i="25"/>
  <c r="FN50" i="25"/>
  <c r="C32" i="25"/>
  <c r="B32" i="25"/>
  <c r="FN59" i="25"/>
  <c r="FN55" i="25"/>
  <c r="FN49" i="25"/>
  <c r="FN62" i="25"/>
  <c r="FN58" i="25"/>
  <c r="FN53" i="25"/>
  <c r="FN61" i="25"/>
  <c r="FN57" i="25"/>
  <c r="FM58" i="25"/>
  <c r="FM62" i="25"/>
  <c r="FM49" i="25"/>
  <c r="E32" i="25" l="1"/>
  <c r="FM53" i="25"/>
  <c r="FM61" i="25"/>
  <c r="FM57" i="25"/>
  <c r="FM51" i="25"/>
  <c r="FM60" i="25"/>
  <c r="FM56" i="25"/>
  <c r="FM50" i="25"/>
  <c r="FM59" i="25"/>
  <c r="FM55" i="25"/>
  <c r="FL50" i="25"/>
  <c r="FL59" i="25" l="1"/>
  <c r="FL55" i="25"/>
  <c r="FL49" i="25"/>
  <c r="FL62" i="25"/>
  <c r="FL58" i="25"/>
  <c r="FL53" i="25"/>
  <c r="FL61" i="25"/>
  <c r="FL57" i="25"/>
  <c r="FL51" i="25"/>
  <c r="FL60" i="25"/>
  <c r="FL56" i="25"/>
  <c r="FK50" i="25"/>
  <c r="D16" i="41"/>
  <c r="C16" i="41"/>
  <c r="B16" i="41"/>
  <c r="D15" i="41"/>
  <c r="C15" i="41"/>
  <c r="B15" i="41"/>
  <c r="D13" i="41"/>
  <c r="C13" i="41"/>
  <c r="B13" i="41"/>
  <c r="D12" i="41"/>
  <c r="C12" i="41"/>
  <c r="B12" i="41"/>
  <c r="D11" i="41"/>
  <c r="C11" i="41"/>
  <c r="B11" i="41"/>
  <c r="D10" i="41"/>
  <c r="C10" i="41"/>
  <c r="B10" i="41"/>
  <c r="D9" i="41"/>
  <c r="C9" i="41"/>
  <c r="B9" i="41"/>
  <c r="D7" i="41"/>
  <c r="C7" i="41"/>
  <c r="B7" i="41"/>
  <c r="E7" i="41" s="1"/>
  <c r="FK59" i="25" l="1"/>
  <c r="FK49" i="25"/>
  <c r="FK58" i="25"/>
  <c r="FK53" i="25"/>
  <c r="FK57" i="25"/>
  <c r="FK51" i="25"/>
  <c r="FK55" i="25"/>
  <c r="FK62" i="25"/>
  <c r="FK61" i="25"/>
  <c r="FK60" i="25"/>
  <c r="FK56" i="25"/>
  <c r="E9" i="41"/>
  <c r="E13" i="41"/>
  <c r="E12" i="41"/>
  <c r="E11" i="41"/>
  <c r="E16" i="41"/>
  <c r="E10" i="41"/>
  <c r="E15" i="41"/>
  <c r="FJ39" i="25"/>
  <c r="FJ37" i="25"/>
  <c r="FJ31" i="25"/>
  <c r="FJ33" i="25"/>
  <c r="FJ27" i="25"/>
  <c r="FJ28" i="25"/>
  <c r="FJ25" i="25"/>
  <c r="FJ22" i="25"/>
  <c r="FJ16" i="25"/>
  <c r="FJ8" i="25"/>
  <c r="FJ47" i="25" l="1"/>
  <c r="FJ52" i="25"/>
  <c r="FJ62" i="25"/>
  <c r="FJ58" i="25"/>
  <c r="FJ49" i="25"/>
  <c r="FJ50" i="25"/>
  <c r="FJ53" i="25"/>
  <c r="FJ61" i="25"/>
  <c r="FJ57" i="25"/>
  <c r="FJ51" i="25"/>
  <c r="FJ60" i="25"/>
  <c r="FJ56" i="25"/>
  <c r="FJ59" i="25"/>
  <c r="FJ55" i="25"/>
  <c r="FI39" i="25"/>
  <c r="FI8" i="25"/>
  <c r="FI16" i="25"/>
  <c r="FI22" i="25"/>
  <c r="FI25" i="25"/>
  <c r="FI27" i="25"/>
  <c r="FI28" i="25"/>
  <c r="FI31" i="25"/>
  <c r="FI33" i="25"/>
  <c r="FI37" i="25"/>
  <c r="FI47" i="25" l="1"/>
  <c r="FI52" i="25"/>
  <c r="FI49" i="25"/>
  <c r="FI62" i="25"/>
  <c r="FI58" i="25"/>
  <c r="FI53" i="25"/>
  <c r="FI61" i="25"/>
  <c r="FI57" i="25"/>
  <c r="FI51" i="25"/>
  <c r="FI56" i="25"/>
  <c r="FI50" i="25"/>
  <c r="FI60" i="25"/>
  <c r="FI59" i="25"/>
  <c r="FI55" i="25"/>
  <c r="FH39" i="25"/>
  <c r="FH37" i="25"/>
  <c r="FH33" i="25"/>
  <c r="FH31" i="25"/>
  <c r="FH28" i="25"/>
  <c r="FH27" i="25"/>
  <c r="FH25" i="25"/>
  <c r="FH22" i="25"/>
  <c r="FH16" i="25"/>
  <c r="FH8" i="25"/>
  <c r="FH52" i="25" l="1"/>
  <c r="FH47" i="25"/>
  <c r="FH60" i="25"/>
  <c r="FH59" i="25"/>
  <c r="FH51" i="25"/>
  <c r="FH57" i="25"/>
  <c r="FH61" i="25"/>
  <c r="FH53" i="25"/>
  <c r="FH58" i="25"/>
  <c r="FH62" i="25"/>
  <c r="FH49" i="25"/>
  <c r="FH55" i="25"/>
  <c r="FH50" i="25"/>
  <c r="FH56" i="25"/>
  <c r="FG39" i="25"/>
  <c r="FG37" i="25"/>
  <c r="FG33" i="25"/>
  <c r="FG31" i="25"/>
  <c r="FG28" i="25"/>
  <c r="FG27" i="25"/>
  <c r="FG25" i="25"/>
  <c r="FG22" i="25"/>
  <c r="FG16" i="25"/>
  <c r="FG8" i="25"/>
  <c r="FG47" i="25" l="1"/>
  <c r="FG52" i="25"/>
  <c r="FG62" i="25"/>
  <c r="FG61" i="25"/>
  <c r="FG49" i="25"/>
  <c r="FG55" i="25"/>
  <c r="FG59" i="25"/>
  <c r="FG51" i="25"/>
  <c r="FG50" i="25"/>
  <c r="FG56" i="25"/>
  <c r="FG60" i="25"/>
  <c r="FG57" i="25"/>
  <c r="FG53" i="25"/>
  <c r="FG58" i="25"/>
  <c r="FF8" i="25"/>
  <c r="FF39" i="25"/>
  <c r="FF33" i="25"/>
  <c r="FF31" i="25"/>
  <c r="FF28" i="25"/>
  <c r="FF25" i="25"/>
  <c r="FF22" i="25"/>
  <c r="FF16" i="25"/>
  <c r="FF47" i="25" l="1"/>
  <c r="FF52" i="25"/>
  <c r="FF50" i="25"/>
  <c r="FF61" i="25"/>
  <c r="FF62" i="25"/>
  <c r="FF60" i="25"/>
  <c r="FF51" i="25"/>
  <c r="FF57" i="25"/>
  <c r="FF49" i="25"/>
  <c r="FF55" i="25"/>
  <c r="FF59" i="25"/>
  <c r="FF56" i="25"/>
  <c r="FF53" i="25"/>
  <c r="FF58" i="25"/>
  <c r="FE39" i="25"/>
  <c r="FE33" i="25"/>
  <c r="FE31" i="25"/>
  <c r="FE28" i="25"/>
  <c r="FE27" i="25"/>
  <c r="FE25" i="25"/>
  <c r="FE22" i="25"/>
  <c r="FE16" i="25"/>
  <c r="FE47" i="25" l="1"/>
  <c r="FE62" i="25"/>
  <c r="FE52" i="25"/>
  <c r="FE59" i="25"/>
  <c r="FE49" i="25"/>
  <c r="FE55" i="25"/>
  <c r="FE50" i="25"/>
  <c r="FE56" i="25"/>
  <c r="FE60" i="25"/>
  <c r="FE51" i="25"/>
  <c r="FE57" i="25"/>
  <c r="FE61" i="25"/>
  <c r="FE53" i="25"/>
  <c r="FE58" i="25"/>
  <c r="FD39" i="25"/>
  <c r="FD37" i="25"/>
  <c r="FD33" i="25"/>
  <c r="FD31" i="25"/>
  <c r="FD28" i="25"/>
  <c r="FD27" i="25"/>
  <c r="FD25" i="25"/>
  <c r="FD22" i="25"/>
  <c r="FD16" i="25"/>
  <c r="FD8" i="25"/>
  <c r="FD52" i="25" l="1"/>
  <c r="FD47" i="25"/>
  <c r="FD61" i="25"/>
  <c r="FD59" i="25"/>
  <c r="FD53" i="25"/>
  <c r="FD58" i="25"/>
  <c r="FD62" i="25"/>
  <c r="FD49" i="25"/>
  <c r="FD55" i="25"/>
  <c r="FD50" i="25"/>
  <c r="FD56" i="25"/>
  <c r="FD60" i="25"/>
  <c r="FD51" i="25"/>
  <c r="FD57" i="25"/>
  <c r="FC39" i="25"/>
  <c r="FC33" i="25"/>
  <c r="FC31" i="25"/>
  <c r="FC28" i="25"/>
  <c r="FC25" i="25"/>
  <c r="FC22" i="25"/>
  <c r="FC16" i="25"/>
  <c r="FC8" i="25"/>
  <c r="FC47" i="25" s="1"/>
  <c r="FC62" i="25" l="1"/>
  <c r="FC52" i="25"/>
  <c r="FC55" i="25"/>
  <c r="FC59" i="25"/>
  <c r="FC50" i="25"/>
  <c r="FC56" i="25"/>
  <c r="FC60" i="25"/>
  <c r="FC51" i="25"/>
  <c r="FC57" i="25"/>
  <c r="FC61" i="25"/>
  <c r="FC49" i="25"/>
  <c r="FC53" i="25"/>
  <c r="FC58" i="25"/>
  <c r="FB39" i="25"/>
  <c r="FB37" i="25"/>
  <c r="FB33" i="25"/>
  <c r="FB31" i="25"/>
  <c r="FB28" i="25"/>
  <c r="FB27" i="25"/>
  <c r="FB25" i="25"/>
  <c r="FB22" i="25"/>
  <c r="FB16" i="25"/>
  <c r="FB8" i="25"/>
  <c r="FB52" i="25" l="1"/>
  <c r="FB47" i="25"/>
  <c r="FB59" i="25"/>
  <c r="FB62" i="25"/>
  <c r="FB49" i="25"/>
  <c r="FB55" i="25"/>
  <c r="FB50" i="25"/>
  <c r="FB56" i="25"/>
  <c r="FB60" i="25"/>
  <c r="FB51" i="25"/>
  <c r="FB57" i="25"/>
  <c r="FB61" i="25"/>
  <c r="FB53" i="25"/>
  <c r="FB58" i="25"/>
  <c r="FA39" i="25"/>
  <c r="FA37" i="25"/>
  <c r="FA33" i="25"/>
  <c r="FA31" i="25"/>
  <c r="FA28" i="25"/>
  <c r="FA27" i="25"/>
  <c r="FA25" i="25"/>
  <c r="FA22" i="25"/>
  <c r="FA16" i="25"/>
  <c r="FA8" i="25"/>
  <c r="FA52" i="25" l="1"/>
  <c r="FA47" i="25"/>
  <c r="FA62" i="25"/>
  <c r="FA49" i="25"/>
  <c r="FA59" i="25"/>
  <c r="FA50" i="25"/>
  <c r="FA56" i="25"/>
  <c r="FA60" i="25"/>
  <c r="FA55" i="25"/>
  <c r="FA51" i="25"/>
  <c r="FA57" i="25"/>
  <c r="FA61" i="25"/>
  <c r="FA53" i="25"/>
  <c r="FA58" i="25"/>
  <c r="EZ39" i="25"/>
  <c r="EZ37" i="25"/>
  <c r="EZ33" i="25"/>
  <c r="EZ31" i="25"/>
  <c r="EZ28" i="25"/>
  <c r="EZ27" i="25"/>
  <c r="EZ25" i="25"/>
  <c r="EZ22" i="25"/>
  <c r="EZ16" i="25"/>
  <c r="EZ8" i="25"/>
  <c r="EZ52" i="25" l="1"/>
  <c r="EZ47" i="25"/>
  <c r="EZ61" i="25"/>
  <c r="EZ55" i="25"/>
  <c r="EZ53" i="25"/>
  <c r="EZ62" i="25"/>
  <c r="EZ59" i="25"/>
  <c r="EZ50" i="25"/>
  <c r="EZ56" i="25"/>
  <c r="EZ60" i="25"/>
  <c r="EZ58" i="25"/>
  <c r="EZ49" i="25"/>
  <c r="EZ51" i="25"/>
  <c r="EZ57" i="25"/>
  <c r="EX8" i="25"/>
  <c r="EY39" i="25" l="1"/>
  <c r="EY37" i="25" l="1"/>
  <c r="EY33" i="25"/>
  <c r="EY31" i="25"/>
  <c r="EY28" i="25"/>
  <c r="EY27" i="25"/>
  <c r="EY25" i="25"/>
  <c r="EY22" i="25"/>
  <c r="EY16" i="25"/>
  <c r="EY59"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47" i="25" l="1"/>
  <c r="EY52" i="25"/>
  <c r="EY62" i="25"/>
  <c r="E6" i="40"/>
  <c r="E10" i="40"/>
  <c r="E14" i="40"/>
  <c r="E7" i="40"/>
  <c r="E11" i="40"/>
  <c r="E9" i="40"/>
  <c r="E13" i="40"/>
  <c r="E8" i="40"/>
  <c r="E12" i="40"/>
  <c r="EY49" i="25"/>
  <c r="EY55" i="25"/>
  <c r="EY50" i="25"/>
  <c r="EY56" i="25"/>
  <c r="EY60" i="25"/>
  <c r="EY51" i="25"/>
  <c r="EY57" i="25"/>
  <c r="EY61" i="25"/>
  <c r="EY53" i="25"/>
  <c r="EY58" i="25"/>
  <c r="EX39" i="25"/>
  <c r="EX37" i="25"/>
  <c r="EX33" i="25"/>
  <c r="EX31" i="25"/>
  <c r="EX28" i="25"/>
  <c r="EX25" i="25"/>
  <c r="EX22" i="25"/>
  <c r="EX16" i="25"/>
  <c r="EX47" i="25" l="1"/>
  <c r="EX52" i="25"/>
  <c r="EX59" i="25"/>
  <c r="EX62" i="25"/>
  <c r="EX49" i="25"/>
  <c r="EX55" i="25"/>
  <c r="EX50" i="25"/>
  <c r="EX56" i="25"/>
  <c r="EX60" i="25"/>
  <c r="EX51" i="25"/>
  <c r="EX57" i="25"/>
  <c r="EX61" i="25"/>
  <c r="EX53" i="25"/>
  <c r="EX58" i="25"/>
  <c r="EW39" i="25"/>
  <c r="EW37" i="25"/>
  <c r="EW33" i="25"/>
  <c r="EW31" i="25"/>
  <c r="EW28" i="25"/>
  <c r="EW27" i="25"/>
  <c r="EW25" i="25"/>
  <c r="EW22" i="25"/>
  <c r="EW16" i="25"/>
  <c r="EW8" i="25"/>
  <c r="EW47" i="25" s="1"/>
  <c r="EW52" i="25" l="1"/>
  <c r="EW59" i="25"/>
  <c r="EW50" i="25"/>
  <c r="EW56" i="25"/>
  <c r="EW60" i="25"/>
  <c r="EW51" i="25"/>
  <c r="EW57" i="25"/>
  <c r="EW61" i="25"/>
  <c r="EW53" i="25"/>
  <c r="EW58" i="25"/>
  <c r="EW62" i="25"/>
  <c r="EW49" i="25"/>
  <c r="EW55" i="25"/>
  <c r="EV39" i="25"/>
  <c r="EV37" i="25"/>
  <c r="EV33" i="25"/>
  <c r="EV31" i="25"/>
  <c r="EV25" i="25"/>
  <c r="EV22" i="25"/>
  <c r="EV16" i="25"/>
  <c r="EV8" i="25"/>
  <c r="EV47" i="25" l="1"/>
  <c r="EV52" i="25"/>
  <c r="EV62" i="25"/>
  <c r="EV59" i="25"/>
  <c r="EV49" i="25"/>
  <c r="EV55" i="25"/>
  <c r="EV50" i="25"/>
  <c r="EV56" i="25"/>
  <c r="EV60" i="25"/>
  <c r="EV51" i="25"/>
  <c r="EV57" i="25"/>
  <c r="EV61" i="25"/>
  <c r="EV53" i="25"/>
  <c r="EV58" i="25"/>
  <c r="EU27" i="25" l="1"/>
  <c r="EU39" i="25"/>
  <c r="EU37" i="25"/>
  <c r="EU33" i="25"/>
  <c r="EU31" i="25"/>
  <c r="EU28" i="25"/>
  <c r="EU25" i="25"/>
  <c r="EU22" i="25"/>
  <c r="EU16" i="25"/>
  <c r="EU8" i="25"/>
  <c r="EU47" i="25" l="1"/>
  <c r="EU52" i="25"/>
  <c r="EU62" i="25"/>
  <c r="EU55" i="25"/>
  <c r="EU49" i="25"/>
  <c r="EU50" i="25"/>
  <c r="EU56" i="25"/>
  <c r="EU60" i="25"/>
  <c r="EU59" i="25"/>
  <c r="EU51" i="25"/>
  <c r="EU57" i="25"/>
  <c r="EU61" i="25"/>
  <c r="EU53" i="25"/>
  <c r="EU58" i="25"/>
  <c r="ET39" i="25"/>
  <c r="ET37" i="25"/>
  <c r="ET33" i="25"/>
  <c r="ET31" i="25"/>
  <c r="ET28" i="25"/>
  <c r="ET25" i="25"/>
  <c r="ET22" i="25"/>
  <c r="ET16" i="25"/>
  <c r="ET8" i="25"/>
  <c r="ET47" i="25" l="1"/>
  <c r="ET52" i="25"/>
  <c r="ET60" i="25"/>
  <c r="ET57" i="25"/>
  <c r="ET53" i="25"/>
  <c r="ET62" i="25"/>
  <c r="ET55" i="25"/>
  <c r="ET59" i="25"/>
  <c r="ET51" i="25"/>
  <c r="ET61" i="25"/>
  <c r="ET58" i="25"/>
  <c r="ET49" i="25"/>
  <c r="ET50" i="25"/>
  <c r="ET56" i="25"/>
  <c r="ES33" i="25"/>
  <c r="ES39" i="25"/>
  <c r="ES37" i="25"/>
  <c r="ES31" i="25"/>
  <c r="ES28" i="25"/>
  <c r="ES25" i="25"/>
  <c r="ES22" i="25"/>
  <c r="ES16" i="25"/>
  <c r="ES8" i="25"/>
  <c r="ES47" i="25" s="1"/>
  <c r="ES52" i="25" l="1"/>
  <c r="ES61" i="25"/>
  <c r="ES53" i="25"/>
  <c r="ES58" i="25"/>
  <c r="ES62" i="25"/>
  <c r="ES49" i="25"/>
  <c r="ES55" i="25"/>
  <c r="ES59" i="25"/>
  <c r="ES50" i="25"/>
  <c r="ES56" i="25"/>
  <c r="ES60" i="25"/>
  <c r="ES51" i="25"/>
  <c r="ES57" i="25"/>
  <c r="ER39" i="25"/>
  <c r="ER8" i="25"/>
  <c r="ER16" i="25"/>
  <c r="ER22" i="25"/>
  <c r="ER25" i="25"/>
  <c r="ER27" i="25"/>
  <c r="ER28" i="25"/>
  <c r="ER31" i="25"/>
  <c r="ER37" i="25"/>
  <c r="ER52" i="25" l="1"/>
  <c r="ER47" i="25"/>
  <c r="ER55" i="25"/>
  <c r="ER62" i="25"/>
  <c r="ER58" i="25"/>
  <c r="ER51" i="25"/>
  <c r="ER50" i="25"/>
  <c r="ER49" i="25"/>
  <c r="ER61" i="25"/>
  <c r="ER57" i="25"/>
  <c r="ER60" i="25"/>
  <c r="ER56" i="25"/>
  <c r="ER59" i="25"/>
  <c r="ER53" i="25"/>
  <c r="EQ39" i="25"/>
  <c r="EQ8" i="25"/>
  <c r="EQ16" i="25"/>
  <c r="EQ22" i="25"/>
  <c r="EQ25" i="25"/>
  <c r="EQ27" i="25"/>
  <c r="EQ28" i="25"/>
  <c r="EQ31" i="25"/>
  <c r="EQ33" i="25"/>
  <c r="EQ37" i="25"/>
  <c r="EQ47" i="25" l="1"/>
  <c r="EQ52" i="25"/>
  <c r="EQ53" i="25"/>
  <c r="EQ49" i="25"/>
  <c r="EQ58" i="25"/>
  <c r="EQ61" i="25"/>
  <c r="EQ57" i="25"/>
  <c r="EQ51" i="25"/>
  <c r="EQ60" i="25"/>
  <c r="EQ56" i="25"/>
  <c r="EQ50" i="25"/>
  <c r="EQ62" i="25"/>
  <c r="EQ59" i="25"/>
  <c r="EQ55" i="25"/>
  <c r="EP39" i="25"/>
  <c r="EP37" i="25"/>
  <c r="EP33" i="25"/>
  <c r="EP31" i="25"/>
  <c r="EP28" i="25"/>
  <c r="EP27" i="25"/>
  <c r="EP25" i="25"/>
  <c r="EP22" i="25"/>
  <c r="EP16" i="25"/>
  <c r="EP8" i="25"/>
  <c r="EP52" i="25" l="1"/>
  <c r="EP47" i="25"/>
  <c r="EP50" i="25"/>
  <c r="EP51" i="25"/>
  <c r="EP59" i="25"/>
  <c r="EP49" i="25"/>
  <c r="EP62" i="25"/>
  <c r="EP61" i="25"/>
  <c r="EP57" i="25"/>
  <c r="EP60" i="25"/>
  <c r="EP56" i="25"/>
  <c r="EP55" i="25"/>
  <c r="EP58" i="25"/>
  <c r="EP53" i="25"/>
  <c r="EO39" i="25"/>
  <c r="EO37" i="25"/>
  <c r="EO33" i="25"/>
  <c r="EO31" i="25"/>
  <c r="EO28" i="25"/>
  <c r="EO27" i="25"/>
  <c r="EO25" i="25"/>
  <c r="EO22" i="25"/>
  <c r="EO16"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EO47" i="25" l="1"/>
  <c r="EO52" i="25"/>
  <c r="B31" i="25"/>
  <c r="D31" i="25"/>
  <c r="C31" i="25"/>
  <c r="EO53" i="25"/>
  <c r="EO50" i="25"/>
  <c r="EO58" i="25"/>
  <c r="EO57" i="25"/>
  <c r="EO51" i="25"/>
  <c r="E12" i="39"/>
  <c r="EO59" i="25"/>
  <c r="EO55" i="25"/>
  <c r="EO49" i="25"/>
  <c r="EO62" i="25"/>
  <c r="EO61" i="25"/>
  <c r="EO60" i="25"/>
  <c r="EO56" i="25"/>
  <c r="E13" i="39"/>
  <c r="EN39" i="25"/>
  <c r="EM39" i="25"/>
  <c r="EN8" i="25"/>
  <c r="EN14" i="25"/>
  <c r="EN16" i="25"/>
  <c r="EN22" i="25"/>
  <c r="EN25" i="25"/>
  <c r="EN27" i="25"/>
  <c r="EN28" i="25"/>
  <c r="EN33" i="25"/>
  <c r="EN37" i="25"/>
  <c r="EN47" i="25" l="1"/>
  <c r="EN52" i="25"/>
  <c r="E31" i="25"/>
  <c r="EN53" i="25"/>
  <c r="EN51" i="25"/>
  <c r="EN50" i="25"/>
  <c r="EN49" i="25"/>
  <c r="EN62" i="25"/>
  <c r="EN58" i="25"/>
  <c r="EN61" i="25"/>
  <c r="EN57" i="25"/>
  <c r="EN60" i="25"/>
  <c r="EN56" i="25"/>
  <c r="EN59" i="25"/>
  <c r="EN55" i="25"/>
  <c r="EM37" i="25"/>
  <c r="EM33" i="25"/>
  <c r="EM28" i="25"/>
  <c r="EM27" i="25"/>
  <c r="EM25" i="25"/>
  <c r="EM22" i="25"/>
  <c r="EM16" i="25"/>
  <c r="EM14" i="25"/>
  <c r="EM8" i="25"/>
  <c r="EM52" i="25" l="1"/>
  <c r="EM47" i="25"/>
  <c r="EM59" i="25"/>
  <c r="EM62" i="25"/>
  <c r="EM49" i="25"/>
  <c r="EM55" i="25"/>
  <c r="EM50" i="25"/>
  <c r="EM56" i="25"/>
  <c r="EM60" i="25"/>
  <c r="EM51" i="25"/>
  <c r="EM57" i="25"/>
  <c r="EM61" i="25"/>
  <c r="EM53" i="25"/>
  <c r="EM58"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39" i="25"/>
  <c r="EL8" i="25"/>
  <c r="EL14" i="25"/>
  <c r="EL16" i="25"/>
  <c r="EL22" i="25"/>
  <c r="EL25" i="25"/>
  <c r="EL27" i="25"/>
  <c r="EL28" i="25"/>
  <c r="EL33" i="25"/>
  <c r="EL37" i="25"/>
  <c r="EL47" i="25" l="1"/>
  <c r="EL52" i="25"/>
  <c r="EL53" i="25"/>
  <c r="EL61" i="25"/>
  <c r="EL57" i="25"/>
  <c r="EL51" i="25"/>
  <c r="EL60" i="25"/>
  <c r="EL56" i="25"/>
  <c r="EL50" i="25"/>
  <c r="EL59" i="25"/>
  <c r="EL55" i="25"/>
  <c r="EL49" i="25"/>
  <c r="EL62" i="25"/>
  <c r="EL58" i="25"/>
  <c r="EK39" i="25"/>
  <c r="EK37" i="25"/>
  <c r="EK33" i="25"/>
  <c r="EK27" i="25"/>
  <c r="EK28" i="25"/>
  <c r="EK25" i="25"/>
  <c r="EK22" i="25"/>
  <c r="EK16" i="25"/>
  <c r="EK14" i="25"/>
  <c r="EK8" i="25"/>
  <c r="EK47" i="25" l="1"/>
  <c r="EK52" i="25"/>
  <c r="EK49" i="25"/>
  <c r="EK62" i="25"/>
  <c r="EK58" i="25"/>
  <c r="EK53" i="25"/>
  <c r="EK61" i="25"/>
  <c r="EK57" i="25"/>
  <c r="EK51" i="25"/>
  <c r="EK60" i="25"/>
  <c r="EK56" i="25"/>
  <c r="EK50" i="25"/>
  <c r="EK59" i="25"/>
  <c r="EK55" i="25"/>
  <c r="E10" i="38"/>
  <c r="EJ39" i="25"/>
  <c r="EJ37" i="25"/>
  <c r="EJ33" i="25"/>
  <c r="EJ27" i="25"/>
  <c r="EJ28" i="25"/>
  <c r="EJ25" i="25"/>
  <c r="EJ22" i="25"/>
  <c r="EJ16" i="25"/>
  <c r="EJ14" i="25"/>
  <c r="EJ8" i="25"/>
  <c r="EJ52" i="25" l="1"/>
  <c r="EJ47" i="25"/>
  <c r="EJ51" i="25"/>
  <c r="EJ60" i="25"/>
  <c r="EJ56" i="25"/>
  <c r="EJ50" i="25"/>
  <c r="EJ59" i="25"/>
  <c r="EJ55" i="25"/>
  <c r="EJ49" i="25"/>
  <c r="EJ62" i="25"/>
  <c r="EJ58" i="25"/>
  <c r="EJ53" i="25"/>
  <c r="EJ61" i="25"/>
  <c r="EJ57" i="25"/>
  <c r="E15" i="38"/>
  <c r="EI39" i="25"/>
  <c r="EI22" i="25"/>
  <c r="D22" i="25" s="1"/>
  <c r="EI14" i="25"/>
  <c r="EI37" i="25"/>
  <c r="EI33" i="25"/>
  <c r="E6" i="38"/>
  <c r="EI27" i="25"/>
  <c r="EI28" i="25"/>
  <c r="EI25" i="25"/>
  <c r="EI8" i="25"/>
  <c r="EI52" i="25" l="1"/>
  <c r="EI47" i="25"/>
  <c r="B22" i="25"/>
  <c r="EI51" i="25"/>
  <c r="EI61" i="25"/>
  <c r="EI57" i="25"/>
  <c r="EI50" i="25"/>
  <c r="EI60" i="25"/>
  <c r="EI56" i="25"/>
  <c r="EI49" i="25"/>
  <c r="EI59" i="25"/>
  <c r="EI53" i="25"/>
  <c r="EI55" i="25"/>
  <c r="EI62" i="25"/>
  <c r="EI58" i="25"/>
  <c r="C22" i="25"/>
  <c r="EH39" i="25"/>
  <c r="EH33" i="25"/>
  <c r="EH28" i="25"/>
  <c r="EH27" i="25"/>
  <c r="EH25" i="25"/>
  <c r="E22" i="25" l="1"/>
  <c r="EH16" i="25"/>
  <c r="EH14" i="25"/>
  <c r="EH8" i="25"/>
  <c r="EH52" i="25" l="1"/>
  <c r="EH47" i="25"/>
  <c r="EH49" i="25"/>
  <c r="EH55" i="25"/>
  <c r="EH59" i="25"/>
  <c r="EH50" i="25"/>
  <c r="EH56" i="25"/>
  <c r="EH60" i="25"/>
  <c r="EH51" i="25"/>
  <c r="EH57" i="25"/>
  <c r="EH61" i="25"/>
  <c r="EH53" i="25"/>
  <c r="EH58" i="25"/>
  <c r="EH62" i="25"/>
  <c r="EG39" i="25"/>
  <c r="EG8" i="25"/>
  <c r="EG14" i="25"/>
  <c r="EG16" i="25"/>
  <c r="EG25" i="25"/>
  <c r="EG27" i="25"/>
  <c r="EG33" i="25"/>
  <c r="EG37" i="25"/>
  <c r="EG47" i="25" l="1"/>
  <c r="EG52" i="25"/>
  <c r="EG53" i="25"/>
  <c r="EG49" i="25"/>
  <c r="EG62" i="25"/>
  <c r="EG58" i="25"/>
  <c r="EG61" i="25"/>
  <c r="EG57" i="25"/>
  <c r="EG51" i="25"/>
  <c r="EG60" i="25"/>
  <c r="EG56" i="25"/>
  <c r="EG50" i="25"/>
  <c r="EG59" i="25"/>
  <c r="EG55" i="25"/>
  <c r="EF39" i="25"/>
  <c r="EF37" i="25"/>
  <c r="EF33" i="25"/>
  <c r="EF27" i="25"/>
  <c r="EF28" i="25"/>
  <c r="EF25" i="25"/>
  <c r="EF16" i="25"/>
  <c r="EF14" i="25"/>
  <c r="EF8" i="25"/>
  <c r="EF47" i="25" s="1"/>
  <c r="EF52" i="25" l="1"/>
  <c r="EF51" i="25"/>
  <c r="EF60" i="25"/>
  <c r="EF56" i="25"/>
  <c r="EF50" i="25"/>
  <c r="EF59" i="25"/>
  <c r="EF55" i="25"/>
  <c r="EF49" i="25"/>
  <c r="EF62" i="25"/>
  <c r="EF58" i="25"/>
  <c r="EF53" i="25"/>
  <c r="EF61" i="25"/>
  <c r="EF57" i="25"/>
  <c r="EE39" i="25"/>
  <c r="EE37" i="25"/>
  <c r="EE33" i="25"/>
  <c r="EE28" i="25"/>
  <c r="EE27" i="25"/>
  <c r="EE25" i="25"/>
  <c r="EE16" i="25"/>
  <c r="EE14" i="25"/>
  <c r="EE11" i="25"/>
  <c r="EE8" i="25"/>
  <c r="EE52" i="25" l="1"/>
  <c r="EE47" i="25"/>
  <c r="EE53" i="25"/>
  <c r="EE49" i="25"/>
  <c r="EE62" i="25"/>
  <c r="EE58" i="25"/>
  <c r="EE61" i="25"/>
  <c r="EE57" i="25"/>
  <c r="EE51" i="25"/>
  <c r="EE60" i="25"/>
  <c r="EE56" i="25"/>
  <c r="EE50" i="25"/>
  <c r="EE59" i="25"/>
  <c r="EE55" i="25"/>
  <c r="ED39" i="25"/>
  <c r="ED11" i="25"/>
  <c r="ED14" i="25"/>
  <c r="ED16" i="25"/>
  <c r="ED25" i="25"/>
  <c r="ED27" i="25"/>
  <c r="ED28" i="25"/>
  <c r="ED33" i="25"/>
  <c r="ED37" i="25"/>
  <c r="ED8" i="25"/>
  <c r="ED47" i="25" l="1"/>
  <c r="ED52" i="25"/>
  <c r="ED49" i="25"/>
  <c r="ED58" i="25"/>
  <c r="ED53" i="25"/>
  <c r="ED61" i="25"/>
  <c r="ED57" i="25"/>
  <c r="ED51" i="25"/>
  <c r="ED62" i="25"/>
  <c r="ED60" i="25"/>
  <c r="ED56" i="25"/>
  <c r="ED50" i="25"/>
  <c r="ED59" i="25"/>
  <c r="ED55" i="25"/>
  <c r="EC39" i="25"/>
  <c r="EC37" i="25"/>
  <c r="EC33" i="25"/>
  <c r="EC27" i="25"/>
  <c r="EC28" i="25"/>
  <c r="EC25" i="25"/>
  <c r="EC16" i="25"/>
  <c r="EC14" i="25"/>
  <c r="EC11" i="25"/>
  <c r="EC8" i="25"/>
  <c r="EC52" i="25" l="1"/>
  <c r="EC47" i="25"/>
  <c r="EC49" i="25"/>
  <c r="EC51" i="25"/>
  <c r="EC59" i="25"/>
  <c r="EC60" i="25"/>
  <c r="EC56" i="25"/>
  <c r="EC50" i="25"/>
  <c r="EC55" i="25"/>
  <c r="EC62" i="25"/>
  <c r="EC58" i="25"/>
  <c r="EC53" i="25"/>
  <c r="EC61" i="25"/>
  <c r="EC57" i="25"/>
  <c r="EB39" i="25"/>
  <c r="EB37" i="25"/>
  <c r="EB33" i="25"/>
  <c r="EB28" i="25"/>
  <c r="EB27" i="25"/>
  <c r="EB25" i="25"/>
  <c r="EB16" i="25"/>
  <c r="EB14" i="25"/>
  <c r="EB11" i="25"/>
  <c r="EB8" i="25"/>
  <c r="EA39" i="25"/>
  <c r="EB52" i="25" l="1"/>
  <c r="EB47" i="25"/>
  <c r="EB51" i="25"/>
  <c r="EB49" i="25"/>
  <c r="EB58" i="25"/>
  <c r="EB59" i="25"/>
  <c r="EB53" i="25"/>
  <c r="EB55" i="25"/>
  <c r="EB62" i="25"/>
  <c r="EB61" i="25"/>
  <c r="EB57" i="25"/>
  <c r="EB50" i="25"/>
  <c r="EB60" i="25"/>
  <c r="EB56" i="25"/>
  <c r="EA8" i="25"/>
  <c r="EA11" i="25"/>
  <c r="EA14" i="25"/>
  <c r="EA16" i="25"/>
  <c r="EA25" i="25"/>
  <c r="EA27" i="25"/>
  <c r="EA28" i="25"/>
  <c r="EA33" i="25"/>
  <c r="EA37" i="25"/>
  <c r="EA45" i="25"/>
  <c r="E13" i="38"/>
  <c r="E12" i="38"/>
  <c r="E8" i="38"/>
  <c r="EA47" i="25" l="1"/>
  <c r="EA52" i="25"/>
  <c r="EA57" i="25"/>
  <c r="EA49" i="25"/>
  <c r="EA61" i="25"/>
  <c r="EA50" i="25"/>
  <c r="EA53" i="25"/>
  <c r="EA51" i="25"/>
  <c r="EA60" i="25"/>
  <c r="EA56" i="25"/>
  <c r="EA59" i="25"/>
  <c r="EA55" i="25"/>
  <c r="EA62" i="25"/>
  <c r="EA58" i="25"/>
  <c r="E9" i="38"/>
  <c r="E7" i="38"/>
  <c r="E11" i="38"/>
  <c r="E14" i="38"/>
  <c r="DZ39" i="25"/>
  <c r="DZ37" i="25"/>
  <c r="DZ33" i="25"/>
  <c r="DZ28" i="25"/>
  <c r="DZ27" i="25"/>
  <c r="DZ25" i="25"/>
  <c r="DZ16" i="25"/>
  <c r="DZ14" i="25"/>
  <c r="DZ11" i="25"/>
  <c r="DZ8" i="25"/>
  <c r="D6" i="37"/>
  <c r="B17" i="37"/>
  <c r="C17" i="37"/>
  <c r="D17" i="37"/>
  <c r="DZ47" i="25" l="1"/>
  <c r="DZ52" i="25"/>
  <c r="DZ58" i="25"/>
  <c r="DZ50" i="25"/>
  <c r="DZ62" i="25"/>
  <c r="DZ53" i="25"/>
  <c r="DZ59" i="25"/>
  <c r="DZ55" i="25"/>
  <c r="DZ49" i="25"/>
  <c r="DZ61" i="25"/>
  <c r="DZ57" i="25"/>
  <c r="DZ51" i="25"/>
  <c r="E17" i="37"/>
  <c r="DZ60" i="25"/>
  <c r="DZ56" i="25"/>
  <c r="DY39" i="25"/>
  <c r="DY8" i="25"/>
  <c r="DY11" i="25"/>
  <c r="DY14" i="25"/>
  <c r="DY16" i="25"/>
  <c r="DY25" i="25"/>
  <c r="DY28" i="25"/>
  <c r="DY33" i="25"/>
  <c r="DY37" i="25"/>
  <c r="DY52" i="25" l="1"/>
  <c r="DY47" i="25"/>
  <c r="DY49" i="25"/>
  <c r="DY57" i="25"/>
  <c r="DY62" i="25"/>
  <c r="DY58" i="25"/>
  <c r="DY53" i="25"/>
  <c r="DY61" i="25"/>
  <c r="DY51" i="25"/>
  <c r="DY60" i="25"/>
  <c r="DY56" i="25"/>
  <c r="DY50" i="25"/>
  <c r="DY59" i="25"/>
  <c r="DY55" i="25"/>
  <c r="DX39" i="25"/>
  <c r="DX11" i="25"/>
  <c r="DX14" i="25"/>
  <c r="DX16" i="25"/>
  <c r="DX25" i="25"/>
  <c r="DX27" i="25"/>
  <c r="DX28" i="25"/>
  <c r="DX33" i="25"/>
  <c r="DX37" i="25"/>
  <c r="DX8" i="25"/>
  <c r="DX47" i="25" l="1"/>
  <c r="DX52" i="25"/>
  <c r="DX53" i="25"/>
  <c r="DX50" i="25"/>
  <c r="DX58" i="25"/>
  <c r="DX60" i="25"/>
  <c r="DX59" i="25"/>
  <c r="DX55" i="25"/>
  <c r="DX49" i="25"/>
  <c r="DX62" i="25"/>
  <c r="DX61" i="25"/>
  <c r="DX57" i="25"/>
  <c r="DX51" i="25"/>
  <c r="DX56" i="25"/>
  <c r="DW39" i="25"/>
  <c r="DP37" i="25"/>
  <c r="DQ37" i="25"/>
  <c r="DR37" i="25"/>
  <c r="DS37" i="25"/>
  <c r="DT37" i="25"/>
  <c r="DU37" i="25"/>
  <c r="DV37" i="25"/>
  <c r="DW37" i="25"/>
  <c r="DV33" i="25"/>
  <c r="DW33" i="25"/>
  <c r="DU33" i="25"/>
  <c r="DW28" i="25"/>
  <c r="B28" i="25" s="1"/>
  <c r="DW27" i="25"/>
  <c r="DW25" i="25"/>
  <c r="DW14" i="25"/>
  <c r="DW16" i="25"/>
  <c r="DW8" i="25"/>
  <c r="DW11" i="25"/>
  <c r="C28" i="25"/>
  <c r="D28" i="25"/>
  <c r="B14" i="37"/>
  <c r="C14" i="37"/>
  <c r="D14" i="37"/>
  <c r="DW47" i="25" l="1"/>
  <c r="DW52" i="25"/>
  <c r="DW55" i="25"/>
  <c r="DW51" i="25"/>
  <c r="DW60" i="25"/>
  <c r="DW56" i="25"/>
  <c r="DW50" i="25"/>
  <c r="DW59" i="25"/>
  <c r="DW49" i="25"/>
  <c r="DW62" i="25"/>
  <c r="DW58" i="25"/>
  <c r="DW53" i="25"/>
  <c r="DW61" i="25"/>
  <c r="DW57" i="25"/>
  <c r="E28" i="25"/>
  <c r="E14" i="37"/>
  <c r="DV8" i="25"/>
  <c r="DV11" i="25"/>
  <c r="DV14" i="25"/>
  <c r="DV16" i="25"/>
  <c r="DV25" i="25"/>
  <c r="DV27" i="25"/>
  <c r="DV39" i="25"/>
  <c r="DV52" i="25" l="1"/>
  <c r="DV47" i="25"/>
  <c r="DV55" i="25"/>
  <c r="DV62" i="25"/>
  <c r="DV58" i="25"/>
  <c r="DV51" i="25"/>
  <c r="DV61" i="25"/>
  <c r="DV57" i="25"/>
  <c r="DV50" i="25"/>
  <c r="DV60" i="25"/>
  <c r="DV56" i="25"/>
  <c r="DV49" i="25"/>
  <c r="DV59" i="25"/>
  <c r="DV53" i="25"/>
  <c r="DU39" i="25"/>
  <c r="DU8" i="25"/>
  <c r="C6" i="37"/>
  <c r="B6" i="37"/>
  <c r="B7" i="37"/>
  <c r="DU27" i="25"/>
  <c r="DU25" i="25"/>
  <c r="DU16" i="25"/>
  <c r="DU14" i="25"/>
  <c r="DU11" i="25"/>
  <c r="DU9" i="25"/>
  <c r="DU47" i="25" l="1"/>
  <c r="D8" i="25"/>
  <c r="DU52" i="25"/>
  <c r="C8" i="25"/>
  <c r="DU49" i="25"/>
  <c r="B8" i="25"/>
  <c r="E6" i="37"/>
  <c r="DU60" i="25"/>
  <c r="DU55" i="25"/>
  <c r="DU62" i="25"/>
  <c r="DU58" i="25"/>
  <c r="DU53" i="25"/>
  <c r="DU56" i="25"/>
  <c r="DU50" i="25"/>
  <c r="DU59" i="25"/>
  <c r="DU61" i="25"/>
  <c r="DU57" i="25"/>
  <c r="DU51" i="25"/>
  <c r="DT9" i="25"/>
  <c r="DT11" i="25"/>
  <c r="DT14" i="25"/>
  <c r="DT16" i="25"/>
  <c r="DT21" i="25"/>
  <c r="DT25" i="25"/>
  <c r="DT27" i="25"/>
  <c r="DT39" i="25"/>
  <c r="DT47" i="25" l="1"/>
  <c r="DT52" i="25"/>
  <c r="E8" i="25"/>
  <c r="DT50" i="25"/>
  <c r="DT53" i="25"/>
  <c r="DT51" i="25"/>
  <c r="DT61" i="25"/>
  <c r="DT57" i="25"/>
  <c r="DT60" i="25"/>
  <c r="DT56" i="25"/>
  <c r="DT59" i="25"/>
  <c r="DT55" i="25"/>
  <c r="DT49" i="25"/>
  <c r="DT62" i="25"/>
  <c r="DT58" i="25"/>
  <c r="DS9" i="25"/>
  <c r="DS11" i="25"/>
  <c r="DS14" i="25"/>
  <c r="DS16" i="25"/>
  <c r="DS21" i="25"/>
  <c r="DS25" i="25"/>
  <c r="DS27" i="25"/>
  <c r="DS33" i="25"/>
  <c r="DS39" i="25"/>
  <c r="DS47" i="25" l="1"/>
  <c r="DS52" i="25"/>
  <c r="DS50" i="25"/>
  <c r="DS51" i="25"/>
  <c r="DS60" i="25"/>
  <c r="DS56" i="25"/>
  <c r="DS59" i="25"/>
  <c r="DS55" i="25"/>
  <c r="DS49" i="25"/>
  <c r="DS62" i="25"/>
  <c r="DS58" i="25"/>
  <c r="DS53" i="25"/>
  <c r="DS61" i="25"/>
  <c r="DS57" i="25"/>
  <c r="DR9" i="25"/>
  <c r="DR11" i="25"/>
  <c r="DR14" i="25"/>
  <c r="DR16" i="25"/>
  <c r="DR21" i="25"/>
  <c r="DR25" i="25"/>
  <c r="DR27" i="25"/>
  <c r="DR33" i="25"/>
  <c r="DR39" i="25"/>
  <c r="DR47" i="25" l="1"/>
  <c r="DR52" i="25"/>
  <c r="DR50" i="25"/>
  <c r="DR59" i="25"/>
  <c r="DR55" i="25"/>
  <c r="DR49" i="25"/>
  <c r="DR62" i="25"/>
  <c r="DR58" i="25"/>
  <c r="DR53" i="25"/>
  <c r="DR61" i="25"/>
  <c r="DR57" i="25"/>
  <c r="DR51" i="25"/>
  <c r="DR60" i="25"/>
  <c r="DR56" i="25"/>
  <c r="DQ39" i="25"/>
  <c r="DP39" i="25"/>
  <c r="DP33" i="25"/>
  <c r="DQ33" i="25"/>
  <c r="DP27" i="25"/>
  <c r="DQ27" i="25"/>
  <c r="DP25" i="25"/>
  <c r="DQ25" i="25"/>
  <c r="DP21" i="25"/>
  <c r="DQ21" i="25"/>
  <c r="DP16" i="25"/>
  <c r="DQ16" i="25"/>
  <c r="DP14" i="25"/>
  <c r="DQ14" i="25"/>
  <c r="DP11" i="25"/>
  <c r="DQ11" i="25"/>
  <c r="DQ9" i="25"/>
  <c r="DO39" i="25"/>
  <c r="DO37" i="25"/>
  <c r="DO33" i="25"/>
  <c r="DO27" i="25"/>
  <c r="DO25" i="25"/>
  <c r="DO21" i="25"/>
  <c r="DO16" i="25"/>
  <c r="DO14" i="25"/>
  <c r="DO11" i="25"/>
  <c r="DO9" i="25"/>
  <c r="DO52" i="25" l="1"/>
  <c r="DO47" i="25"/>
  <c r="DQ47" i="25"/>
  <c r="DP47" i="25"/>
  <c r="DQ52" i="25"/>
  <c r="DP52" i="25"/>
  <c r="DQ53" i="25"/>
  <c r="DQ61" i="25"/>
  <c r="DQ57" i="25"/>
  <c r="DQ51" i="25"/>
  <c r="DQ60" i="25"/>
  <c r="DQ56" i="25"/>
  <c r="DQ50" i="25"/>
  <c r="DQ59" i="25"/>
  <c r="DQ55" i="25"/>
  <c r="DQ49" i="25"/>
  <c r="DQ62" i="25"/>
  <c r="DQ58" i="25"/>
  <c r="DP49" i="25"/>
  <c r="DP62" i="25"/>
  <c r="DP61" i="25"/>
  <c r="DP60" i="25"/>
  <c r="DP59" i="25"/>
  <c r="DP58" i="25"/>
  <c r="DP57" i="25"/>
  <c r="DP56" i="25"/>
  <c r="DP55" i="25"/>
  <c r="DP53" i="25"/>
  <c r="DP51" i="25"/>
  <c r="DP50"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61" i="25" l="1"/>
  <c r="DO53" i="25"/>
  <c r="DO58" i="25"/>
  <c r="DO62" i="25"/>
  <c r="DO49" i="25"/>
  <c r="DO55" i="25"/>
  <c r="DO59" i="25"/>
  <c r="DO50" i="25"/>
  <c r="DO56" i="25"/>
  <c r="DO60" i="25"/>
  <c r="DO51" i="25"/>
  <c r="DO57" i="25"/>
  <c r="DN9" i="25"/>
  <c r="DN11" i="25"/>
  <c r="DN14" i="25"/>
  <c r="DN16" i="25"/>
  <c r="DN25" i="25"/>
  <c r="DN27" i="25"/>
  <c r="DN33" i="25"/>
  <c r="DN37" i="25"/>
  <c r="DN39" i="25"/>
  <c r="D7" i="33"/>
  <c r="D8" i="33"/>
  <c r="D9" i="33"/>
  <c r="D10" i="33"/>
  <c r="D11" i="33"/>
  <c r="D12" i="33"/>
  <c r="D13" i="33"/>
  <c r="D14" i="33"/>
  <c r="C7" i="33"/>
  <c r="C8" i="33"/>
  <c r="C9" i="33"/>
  <c r="C10" i="33"/>
  <c r="C11" i="33"/>
  <c r="C12" i="33"/>
  <c r="C13" i="33"/>
  <c r="C14" i="33"/>
  <c r="C6" i="33"/>
  <c r="B7" i="33"/>
  <c r="B8" i="33"/>
  <c r="B9" i="33"/>
  <c r="B10" i="33"/>
  <c r="B11" i="33"/>
  <c r="B12" i="33"/>
  <c r="B13" i="33"/>
  <c r="B14" i="33"/>
  <c r="B6" i="33"/>
  <c r="DN47" i="25" l="1"/>
  <c r="DN52" i="25"/>
  <c r="DN53" i="25"/>
  <c r="DN57" i="25"/>
  <c r="DN61" i="25"/>
  <c r="DN51" i="25"/>
  <c r="DN60" i="25"/>
  <c r="DN56" i="25"/>
  <c r="DN50" i="25"/>
  <c r="DN49" i="25"/>
  <c r="DN59" i="25"/>
  <c r="DN55" i="25"/>
  <c r="DN62" i="25"/>
  <c r="DN58" i="25"/>
  <c r="DM9" i="25"/>
  <c r="DM11" i="25"/>
  <c r="DM14" i="25"/>
  <c r="DM16" i="25"/>
  <c r="DM21" i="25"/>
  <c r="DM25" i="25"/>
  <c r="DM27" i="25"/>
  <c r="DM33" i="25"/>
  <c r="DM37" i="25"/>
  <c r="DM39" i="25"/>
  <c r="DM47" i="25" l="1"/>
  <c r="DM52" i="25"/>
  <c r="DM49" i="25"/>
  <c r="DM53" i="25"/>
  <c r="DM51" i="25"/>
  <c r="DM62" i="25"/>
  <c r="DM50" i="25"/>
  <c r="DM58" i="25"/>
  <c r="DM61" i="25"/>
  <c r="DM57" i="25"/>
  <c r="DM60" i="25"/>
  <c r="DM56" i="25"/>
  <c r="DM59" i="25"/>
  <c r="DM55" i="25"/>
  <c r="DL39" i="25"/>
  <c r="DL9" i="25"/>
  <c r="DL11" i="25"/>
  <c r="DL14" i="25"/>
  <c r="DL16" i="25"/>
  <c r="DL21" i="25"/>
  <c r="DL25" i="25"/>
  <c r="DL27" i="25"/>
  <c r="DL33" i="25"/>
  <c r="DL37" i="25"/>
  <c r="DL47" i="25" l="1"/>
  <c r="DL52" i="25"/>
  <c r="DL61" i="25"/>
  <c r="DL51" i="25"/>
  <c r="DL53" i="25"/>
  <c r="DL57" i="25"/>
  <c r="DL60" i="25"/>
  <c r="DL50" i="25"/>
  <c r="DL59" i="25"/>
  <c r="DL55" i="25"/>
  <c r="DL49" i="25"/>
  <c r="DL56" i="25"/>
  <c r="DL62" i="25"/>
  <c r="DL58" i="25"/>
  <c r="DK39" i="25"/>
  <c r="DK37" i="25"/>
  <c r="DK33" i="25"/>
  <c r="DK27" i="25"/>
  <c r="DK25" i="25"/>
  <c r="DK21" i="25"/>
  <c r="DK16" i="25"/>
  <c r="DK14" i="25"/>
  <c r="DK11" i="25"/>
  <c r="DK9" i="25"/>
  <c r="DK52" i="25" l="1"/>
  <c r="DK47" i="25"/>
  <c r="DK62" i="25"/>
  <c r="DK49" i="25"/>
  <c r="DK58" i="25"/>
  <c r="DK53" i="25"/>
  <c r="DK61" i="25"/>
  <c r="DK57" i="25"/>
  <c r="DK51" i="25"/>
  <c r="DK60" i="25"/>
  <c r="DK56" i="25"/>
  <c r="DK50" i="25"/>
  <c r="DK59" i="25"/>
  <c r="DK55" i="25"/>
  <c r="DJ9" i="25"/>
  <c r="DJ11" i="25"/>
  <c r="DJ16" i="25"/>
  <c r="DJ21" i="25"/>
  <c r="DJ25" i="25"/>
  <c r="DJ27" i="25"/>
  <c r="DJ33" i="25"/>
  <c r="DJ37" i="25"/>
  <c r="DJ47" i="25" l="1"/>
  <c r="DJ52" i="25"/>
  <c r="DJ39" i="25"/>
  <c r="DJ49" i="25"/>
  <c r="DJ62" i="25" l="1"/>
  <c r="DJ58" i="25"/>
  <c r="DJ53" i="25"/>
  <c r="DJ60" i="25"/>
  <c r="DJ56" i="25"/>
  <c r="DJ50" i="25"/>
  <c r="DJ61" i="25"/>
  <c r="DJ59" i="25"/>
  <c r="DJ57" i="25"/>
  <c r="DJ55" i="25"/>
  <c r="DJ51" i="25"/>
  <c r="DG33" i="25"/>
  <c r="DI33" i="25"/>
  <c r="DI9" i="25"/>
  <c r="DI11" i="25"/>
  <c r="DI14" i="25"/>
  <c r="DI16" i="25"/>
  <c r="DI21" i="25"/>
  <c r="DI25" i="25"/>
  <c r="DI27" i="25"/>
  <c r="DI37" i="25"/>
  <c r="DI39" i="25"/>
  <c r="DI47" i="25" l="1"/>
  <c r="DI52" i="25"/>
  <c r="DI50" i="25"/>
  <c r="DI61" i="25"/>
  <c r="DI59" i="25"/>
  <c r="DI57" i="25"/>
  <c r="DI55" i="25"/>
  <c r="DI51" i="25"/>
  <c r="DI49" i="25"/>
  <c r="DI62" i="25"/>
  <c r="DI60" i="25"/>
  <c r="DI58" i="25"/>
  <c r="DI56" i="25"/>
  <c r="DI53" i="25"/>
  <c r="DH39" i="25"/>
  <c r="DH9" i="25"/>
  <c r="DH47" i="25" s="1"/>
  <c r="DH11" i="25"/>
  <c r="DH14" i="25"/>
  <c r="DH16" i="25"/>
  <c r="DH21" i="25"/>
  <c r="DH25" i="25"/>
  <c r="DH27" i="25"/>
  <c r="DH37" i="25"/>
  <c r="DH52" i="25" l="1"/>
  <c r="DH51" i="25"/>
  <c r="DH50" i="25"/>
  <c r="DH49" i="25"/>
  <c r="DH60" i="25"/>
  <c r="DH62" i="25"/>
  <c r="DH58" i="25"/>
  <c r="DH53" i="25"/>
  <c r="DH56" i="25"/>
  <c r="DH59" i="25"/>
  <c r="DH55" i="25"/>
  <c r="DH61" i="25"/>
  <c r="DH57" i="25"/>
  <c r="DG39" i="25"/>
  <c r="DG9" i="25"/>
  <c r="DG11" i="25"/>
  <c r="DG14" i="25"/>
  <c r="DG16" i="25"/>
  <c r="DG21" i="25"/>
  <c r="DG25" i="25"/>
  <c r="DG27" i="25"/>
  <c r="DG37" i="25"/>
  <c r="DG47" i="25" l="1"/>
  <c r="DG52" i="25"/>
  <c r="DG61" i="25"/>
  <c r="DG56" i="25"/>
  <c r="DG62" i="25"/>
  <c r="DG50" i="25"/>
  <c r="DG51" i="25"/>
  <c r="DG55" i="25"/>
  <c r="DG58" i="25"/>
  <c r="DG57" i="25"/>
  <c r="DG49" i="25"/>
  <c r="DG59" i="25"/>
  <c r="DG60" i="25"/>
  <c r="DG53" i="25"/>
  <c r="DF39" i="25"/>
  <c r="DF37" i="25"/>
  <c r="DF33" i="25"/>
  <c r="DF27" i="25"/>
  <c r="DF25" i="25"/>
  <c r="DF21" i="25"/>
  <c r="DF16" i="25"/>
  <c r="DF14" i="25"/>
  <c r="DF11" i="25"/>
  <c r="DF9" i="25"/>
  <c r="DF47" i="25" s="1"/>
  <c r="DF52" i="25" l="1"/>
  <c r="DF51" i="25"/>
  <c r="DF59" i="25"/>
  <c r="DF50" i="25"/>
  <c r="DF49" i="25"/>
  <c r="DF55" i="25"/>
  <c r="DF62" i="25"/>
  <c r="DF58" i="25"/>
  <c r="DF53" i="25"/>
  <c r="DF60" i="25"/>
  <c r="DF56" i="25"/>
  <c r="DF61" i="25"/>
  <c r="DF57" i="25"/>
  <c r="DE39" i="25"/>
  <c r="DE37" i="25"/>
  <c r="DE33" i="25"/>
  <c r="DE27" i="25"/>
  <c r="DE25" i="25"/>
  <c r="DE21" i="25"/>
  <c r="DE16" i="25"/>
  <c r="DE14" i="25"/>
  <c r="DE11" i="25"/>
  <c r="DE9" i="25"/>
  <c r="DE52" i="25" l="1"/>
  <c r="DE47" i="25"/>
  <c r="DE49" i="25"/>
  <c r="DE57" i="25"/>
  <c r="DE58" i="25"/>
  <c r="DE60" i="25"/>
  <c r="DE51" i="25"/>
  <c r="DE61" i="25"/>
  <c r="DE56" i="25"/>
  <c r="DE50" i="25"/>
  <c r="DE62" i="25"/>
  <c r="DE53" i="25"/>
  <c r="DE59" i="25"/>
  <c r="DE55" i="25"/>
  <c r="DD39" i="25"/>
  <c r="DD37" i="25"/>
  <c r="DD33" i="25"/>
  <c r="DD27" i="25"/>
  <c r="DD25" i="25"/>
  <c r="DD21" i="25"/>
  <c r="DD16" i="25"/>
  <c r="DD14" i="25"/>
  <c r="DD11" i="25"/>
  <c r="DD9" i="25"/>
  <c r="DD47" i="25" l="1"/>
  <c r="DD52" i="25"/>
  <c r="DD62" i="25"/>
  <c r="DD58" i="25"/>
  <c r="DD53" i="25"/>
  <c r="DD50" i="25"/>
  <c r="DD59" i="25"/>
  <c r="DD55" i="25"/>
  <c r="DD49" i="25"/>
  <c r="DD61" i="25"/>
  <c r="DD57" i="25"/>
  <c r="DD51" i="25"/>
  <c r="DD60" i="25"/>
  <c r="DD56" i="25"/>
  <c r="CR25" i="25"/>
  <c r="CS25" i="25"/>
  <c r="CT25" i="25"/>
  <c r="CU25" i="25"/>
  <c r="CV25" i="25"/>
  <c r="CW25" i="25"/>
  <c r="CX25" i="25"/>
  <c r="CY25" i="25"/>
  <c r="CZ25" i="25"/>
  <c r="DA25" i="25"/>
  <c r="DB25" i="25"/>
  <c r="CQ25" i="25"/>
  <c r="CF25" i="25"/>
  <c r="CG25" i="25"/>
  <c r="CH25" i="25"/>
  <c r="CI25" i="25"/>
  <c r="CJ25" i="25"/>
  <c r="CK25" i="25"/>
  <c r="CL25" i="25"/>
  <c r="CM25" i="25"/>
  <c r="CN25" i="25"/>
  <c r="CO25" i="25"/>
  <c r="CP25" i="25"/>
  <c r="CE25" i="25"/>
  <c r="BW25" i="25"/>
  <c r="BX25" i="25"/>
  <c r="BY25" i="25"/>
  <c r="BZ25" i="25"/>
  <c r="CA25" i="25"/>
  <c r="CB25" i="25"/>
  <c r="CC25" i="25"/>
  <c r="CD25" i="25"/>
  <c r="BV25" i="25"/>
  <c r="D14" i="32"/>
  <c r="DC39" i="25" l="1"/>
  <c r="DC37" i="25"/>
  <c r="DC27" i="25"/>
  <c r="DC25" i="25"/>
  <c r="C25" i="25" s="1"/>
  <c r="DC21" i="25"/>
  <c r="DC16" i="25"/>
  <c r="DC14" i="25"/>
  <c r="DC11" i="25"/>
  <c r="DC9" i="25"/>
  <c r="B6" i="35"/>
  <c r="E14" i="33"/>
  <c r="E7" i="33"/>
  <c r="DC47" i="25" l="1"/>
  <c r="DC52" i="25"/>
  <c r="DC57" i="25"/>
  <c r="B25" i="25"/>
  <c r="D25" i="25"/>
  <c r="DC50" i="25"/>
  <c r="DC62" i="25"/>
  <c r="DC60" i="25"/>
  <c r="DC58" i="25"/>
  <c r="DC55" i="25"/>
  <c r="DC51" i="25"/>
  <c r="DC49" i="25"/>
  <c r="DC61" i="25"/>
  <c r="DC59" i="25"/>
  <c r="DC56" i="25"/>
  <c r="DC53" i="25"/>
  <c r="E11" i="33"/>
  <c r="E9" i="33"/>
  <c r="E6" i="33"/>
  <c r="E8" i="33"/>
  <c r="E10" i="33"/>
  <c r="E12" i="33"/>
  <c r="E13" i="33"/>
  <c r="DB39" i="25"/>
  <c r="DB9" i="25"/>
  <c r="DB11" i="25"/>
  <c r="DB14" i="25"/>
  <c r="DB16" i="25"/>
  <c r="DB21" i="25"/>
  <c r="DB27" i="25"/>
  <c r="DB33" i="25"/>
  <c r="DB37" i="25"/>
  <c r="DB5" i="25"/>
  <c r="DB52" i="25" l="1"/>
  <c r="DB47" i="25"/>
  <c r="E25" i="25"/>
  <c r="DB57" i="25"/>
  <c r="DB49" i="25"/>
  <c r="DB59" i="25"/>
  <c r="DB55" i="25"/>
  <c r="DB60" i="25"/>
  <c r="DB50" i="25"/>
  <c r="DB53" i="25"/>
  <c r="DB62" i="25"/>
  <c r="DB58" i="25"/>
  <c r="DB51" i="25"/>
  <c r="DB61" i="25"/>
  <c r="DB56" i="25"/>
  <c r="DA9" i="25"/>
  <c r="DA11" i="25"/>
  <c r="DA14" i="25"/>
  <c r="DA16" i="25"/>
  <c r="DA21" i="25"/>
  <c r="DA33" i="25"/>
  <c r="DA37" i="25"/>
  <c r="DA39" i="25"/>
  <c r="DA5" i="25"/>
  <c r="DA47" i="25" l="1"/>
  <c r="DA52" i="25"/>
  <c r="DA57" i="25"/>
  <c r="DA55" i="25"/>
  <c r="DA51" i="25"/>
  <c r="DA56" i="25"/>
  <c r="DA50" i="25"/>
  <c r="DA53" i="25"/>
  <c r="DA62" i="25"/>
  <c r="DA58" i="25"/>
  <c r="DA61" i="25"/>
  <c r="DA59" i="25"/>
  <c r="DA49" i="25"/>
  <c r="DA60" i="25"/>
  <c r="CZ21" i="25"/>
  <c r="B21" i="25" s="1"/>
  <c r="CZ37" i="25"/>
  <c r="B37" i="25" s="1"/>
  <c r="CZ39" i="25"/>
  <c r="CZ9" i="25"/>
  <c r="CZ11" i="25"/>
  <c r="CZ14" i="25"/>
  <c r="CZ16" i="25"/>
  <c r="CZ27" i="25"/>
  <c r="CZ33" i="25"/>
  <c r="CZ5" i="25"/>
  <c r="C16" i="35"/>
  <c r="D16" i="35"/>
  <c r="D14" i="35"/>
  <c r="D10" i="35"/>
  <c r="D6" i="35"/>
  <c r="C6" i="35"/>
  <c r="C17" i="35"/>
  <c r="C14" i="35"/>
  <c r="C10" i="35"/>
  <c r="B16" i="35"/>
  <c r="B17" i="35"/>
  <c r="B14" i="35"/>
  <c r="B10" i="35"/>
  <c r="CZ47" i="25" l="1"/>
  <c r="CZ52" i="25"/>
  <c r="E6" i="35"/>
  <c r="E14" i="35"/>
  <c r="E17" i="35"/>
  <c r="D21" i="25"/>
  <c r="CZ57" i="25"/>
  <c r="D37" i="25"/>
  <c r="C37" i="25"/>
  <c r="CZ60" i="25"/>
  <c r="CZ55" i="25"/>
  <c r="CZ59" i="25"/>
  <c r="CZ58" i="25"/>
  <c r="CZ53" i="25"/>
  <c r="CZ62" i="25"/>
  <c r="CZ49" i="25"/>
  <c r="CZ51" i="25"/>
  <c r="CZ61" i="25"/>
  <c r="CZ56" i="25"/>
  <c r="CZ50" i="25"/>
  <c r="C21" i="25"/>
  <c r="E10" i="35"/>
  <c r="E16" i="35"/>
  <c r="CY39" i="25"/>
  <c r="CY33" i="25"/>
  <c r="CW33" i="25"/>
  <c r="CV33" i="25"/>
  <c r="CU33" i="25"/>
  <c r="CT33" i="25"/>
  <c r="CS33" i="25"/>
  <c r="CY27" i="25"/>
  <c r="CY16" i="25"/>
  <c r="CY14" i="25"/>
  <c r="CY11" i="25"/>
  <c r="CY9" i="25"/>
  <c r="CY5" i="25"/>
  <c r="CX5" i="25"/>
  <c r="CW5" i="25"/>
  <c r="CV5" i="25"/>
  <c r="CU5" i="25"/>
  <c r="CT5" i="25"/>
  <c r="CY47" i="25" l="1"/>
  <c r="CY52" i="25"/>
  <c r="E21" i="25"/>
  <c r="E37" i="25"/>
  <c r="CY57" i="25"/>
  <c r="CY53" i="25"/>
  <c r="CY50" i="25"/>
  <c r="CY59" i="25"/>
  <c r="CY60" i="25"/>
  <c r="CY55" i="25"/>
  <c r="CY49" i="25"/>
  <c r="CY62" i="25"/>
  <c r="CY58" i="25"/>
  <c r="CY51" i="25"/>
  <c r="CY61" i="25"/>
  <c r="CY56" i="25"/>
  <c r="CX33" i="25"/>
  <c r="CW39" i="25"/>
  <c r="CX39" i="25"/>
  <c r="CW9" i="25"/>
  <c r="CX9" i="25"/>
  <c r="CW11" i="25"/>
  <c r="CX11" i="25"/>
  <c r="CW14" i="25"/>
  <c r="CX14" i="25"/>
  <c r="CW16" i="25"/>
  <c r="CX16" i="25"/>
  <c r="CW27" i="25"/>
  <c r="CX27" i="25"/>
  <c r="CX47" i="25" l="1"/>
  <c r="CW47" i="25"/>
  <c r="CW52" i="25"/>
  <c r="CX52" i="25"/>
  <c r="CX57" i="25"/>
  <c r="CW57" i="25"/>
  <c r="CW58" i="25"/>
  <c r="CW56" i="25"/>
  <c r="CX58" i="25"/>
  <c r="CX50" i="25"/>
  <c r="CX56" i="25"/>
  <c r="CX62" i="25"/>
  <c r="CX49" i="25"/>
  <c r="CX61" i="25"/>
  <c r="CX53" i="25"/>
  <c r="CX55" i="25"/>
  <c r="CX60" i="25"/>
  <c r="CX51" i="25"/>
  <c r="CX59"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53" i="25" l="1"/>
  <c r="CW49" i="25"/>
  <c r="CW60" i="25" l="1"/>
  <c r="CW51" i="25"/>
  <c r="CW59" i="25"/>
  <c r="CW50" i="25"/>
  <c r="CW61" i="25"/>
  <c r="CW62" i="25"/>
  <c r="CW55" i="25"/>
  <c r="CU39" i="25"/>
  <c r="CV39" i="25"/>
  <c r="CU27" i="25"/>
  <c r="CV27" i="25"/>
  <c r="CV16" i="25"/>
  <c r="CU16" i="25"/>
  <c r="CU14" i="25"/>
  <c r="CV14" i="25"/>
  <c r="CV9" i="25"/>
  <c r="CV11" i="25"/>
  <c r="CU11" i="25"/>
  <c r="CV52" i="25" l="1"/>
  <c r="CV47" i="25"/>
  <c r="CV57" i="25"/>
  <c r="CV58" i="25"/>
  <c r="CV56" i="25"/>
  <c r="CV62" i="25"/>
  <c r="CV50" i="25" l="1"/>
  <c r="CV53" i="25"/>
  <c r="CV59" i="25"/>
  <c r="CV61" i="25"/>
  <c r="CV49" i="25"/>
  <c r="CV51" i="25"/>
  <c r="CV55" i="25"/>
  <c r="CV60" i="25"/>
  <c r="CU9" i="25"/>
  <c r="CU47" i="25" s="1"/>
  <c r="CU57" i="25" l="1"/>
  <c r="CU52" i="25"/>
  <c r="CU61" i="25"/>
  <c r="CU58" i="25"/>
  <c r="CU56" i="25"/>
  <c r="CU62" i="25"/>
  <c r="CU49" i="25"/>
  <c r="CU51" i="25"/>
  <c r="CU55" i="25"/>
  <c r="CU60" i="25"/>
  <c r="CU50" i="25"/>
  <c r="CU53" i="25"/>
  <c r="CU59" i="25"/>
  <c r="CT14" i="25"/>
  <c r="CT11" i="25"/>
  <c r="CT47" i="25" s="1"/>
  <c r="CT39" i="25"/>
  <c r="CT16" i="25"/>
  <c r="CT52" i="25" l="1"/>
  <c r="CT57" i="25"/>
  <c r="CT58" i="25"/>
  <c r="CT56" i="25"/>
  <c r="CT59" i="25"/>
  <c r="CT61" i="25"/>
  <c r="CT53" i="25"/>
  <c r="CT50" i="25"/>
  <c r="CT62" i="25"/>
  <c r="CT49" i="25"/>
  <c r="CT51" i="25"/>
  <c r="CT55" i="25"/>
  <c r="CT60" i="25"/>
  <c r="CS27" i="25" l="1"/>
  <c r="D27" i="25" s="1"/>
  <c r="CS24" i="25"/>
  <c r="CS23" i="25"/>
  <c r="CS11" i="25"/>
  <c r="CS9" i="25"/>
  <c r="CS16" i="25"/>
  <c r="CS14" i="25"/>
  <c r="CS39" i="25"/>
  <c r="CS5" i="25"/>
  <c r="CR5" i="25"/>
  <c r="CR45" i="25" s="1"/>
  <c r="CR11" i="25"/>
  <c r="CR14" i="25"/>
  <c r="CR16" i="25"/>
  <c r="CR23" i="25"/>
  <c r="CR24" i="25"/>
  <c r="CR34" i="25"/>
  <c r="CR39" i="25"/>
  <c r="CQ5" i="25"/>
  <c r="CQ45" i="25" s="1"/>
  <c r="CQ39" i="25"/>
  <c r="CQ34" i="25"/>
  <c r="CQ24" i="25"/>
  <c r="CQ23" i="25"/>
  <c r="CQ16" i="25"/>
  <c r="CQ14" i="25"/>
  <c r="CQ11" i="25"/>
  <c r="CP11" i="25"/>
  <c r="CP14" i="25"/>
  <c r="CP16" i="25"/>
  <c r="CP23" i="25"/>
  <c r="CP24" i="25"/>
  <c r="CP34" i="25"/>
  <c r="CP39" i="25"/>
  <c r="CP40" i="25" s="1"/>
  <c r="CP45" i="25"/>
  <c r="CO11" i="25"/>
  <c r="CO14" i="25"/>
  <c r="CO16" i="25"/>
  <c r="CO23" i="25"/>
  <c r="CO24" i="25"/>
  <c r="CO34" i="25"/>
  <c r="CO39" i="25"/>
  <c r="CO45" i="25"/>
  <c r="CN11" i="25"/>
  <c r="CN14" i="25"/>
  <c r="CN16" i="25"/>
  <c r="CN23" i="25"/>
  <c r="CN24" i="25"/>
  <c r="CN34" i="25"/>
  <c r="CN39" i="25"/>
  <c r="CN45" i="25"/>
  <c r="CM45" i="25"/>
  <c r="CM11" i="25"/>
  <c r="CM14" i="25"/>
  <c r="CM16" i="25"/>
  <c r="CM23" i="25"/>
  <c r="CM24" i="25"/>
  <c r="CM34" i="25"/>
  <c r="CM39" i="25"/>
  <c r="CF39" i="25"/>
  <c r="CG39" i="25"/>
  <c r="CH39" i="25"/>
  <c r="CI39" i="25"/>
  <c r="CJ39" i="25"/>
  <c r="CK39" i="25"/>
  <c r="CL39" i="25"/>
  <c r="CE39" i="25"/>
  <c r="CD39" i="25"/>
  <c r="BZ39" i="25"/>
  <c r="CA39" i="25"/>
  <c r="CB39" i="25"/>
  <c r="CC39" i="25"/>
  <c r="CL45" i="25"/>
  <c r="CL11" i="25"/>
  <c r="CL14" i="25"/>
  <c r="CL16" i="25"/>
  <c r="CL23" i="25"/>
  <c r="CL24" i="25"/>
  <c r="CL34" i="25"/>
  <c r="CK45" i="25"/>
  <c r="CK11" i="25"/>
  <c r="CK14" i="25"/>
  <c r="CK16" i="25"/>
  <c r="CK23" i="25"/>
  <c r="CK24" i="25"/>
  <c r="CK34" i="25"/>
  <c r="CJ11" i="25"/>
  <c r="CJ14" i="25"/>
  <c r="CJ16" i="25"/>
  <c r="CJ23" i="25"/>
  <c r="CJ24" i="25"/>
  <c r="CJ34" i="25"/>
  <c r="CJ45" i="25"/>
  <c r="CI11" i="25"/>
  <c r="CI14" i="25"/>
  <c r="CI16" i="25"/>
  <c r="CI23" i="25"/>
  <c r="CI24" i="25"/>
  <c r="CI34" i="25"/>
  <c r="CI45" i="25"/>
  <c r="CH14" i="25"/>
  <c r="CH11" i="25"/>
  <c r="CH16" i="25"/>
  <c r="CH23" i="25"/>
  <c r="CH24" i="25"/>
  <c r="CH34" i="25"/>
  <c r="CH45" i="25"/>
  <c r="CG45" i="25"/>
  <c r="CG11" i="25"/>
  <c r="CG14" i="25"/>
  <c r="CG16" i="25"/>
  <c r="CG23" i="25"/>
  <c r="CG24" i="25"/>
  <c r="CG34" i="25"/>
  <c r="D7" i="34"/>
  <c r="D8" i="34"/>
  <c r="D9" i="34"/>
  <c r="D10" i="34"/>
  <c r="D11" i="34"/>
  <c r="D12" i="34"/>
  <c r="D6" i="34"/>
  <c r="C7" i="34"/>
  <c r="C8" i="34"/>
  <c r="C9" i="34"/>
  <c r="C10" i="34"/>
  <c r="C11" i="34"/>
  <c r="C12" i="34"/>
  <c r="C6" i="34"/>
  <c r="B7" i="34"/>
  <c r="B8" i="34"/>
  <c r="B9" i="34"/>
  <c r="B10" i="34"/>
  <c r="B11" i="34"/>
  <c r="B12" i="34"/>
  <c r="B6" i="34"/>
  <c r="CF11" i="25"/>
  <c r="CF14" i="25"/>
  <c r="CF16" i="25"/>
  <c r="CF23" i="25"/>
  <c r="CF24" i="25"/>
  <c r="CF34" i="25"/>
  <c r="CF45" i="25"/>
  <c r="CE45" i="25"/>
  <c r="CE34" i="25"/>
  <c r="CE24" i="25"/>
  <c r="CE23" i="25"/>
  <c r="CE16" i="25"/>
  <c r="CE14" i="25"/>
  <c r="CE11" i="25"/>
  <c r="CD45" i="25"/>
  <c r="CD34" i="25"/>
  <c r="CD24" i="25"/>
  <c r="CD23" i="25"/>
  <c r="CD16" i="25"/>
  <c r="CD14" i="25"/>
  <c r="CD11" i="25"/>
  <c r="CC45" i="25"/>
  <c r="CB45" i="25"/>
  <c r="CC11" i="25"/>
  <c r="CC14" i="25"/>
  <c r="CC16" i="25"/>
  <c r="CC23" i="25"/>
  <c r="CC24" i="25"/>
  <c r="CC34" i="25"/>
  <c r="CB11" i="25"/>
  <c r="CB14" i="25"/>
  <c r="CB16" i="25"/>
  <c r="CB23" i="25"/>
  <c r="CB24" i="25"/>
  <c r="CB34" i="25"/>
  <c r="CA45" i="25"/>
  <c r="CA11" i="25"/>
  <c r="CA14" i="25"/>
  <c r="CA16" i="25"/>
  <c r="CA23" i="25"/>
  <c r="CA24" i="25"/>
  <c r="CA34" i="25"/>
  <c r="BX45" i="25"/>
  <c r="BY45" i="25"/>
  <c r="BZ45" i="25"/>
  <c r="BW45" i="25"/>
  <c r="BZ11" i="25"/>
  <c r="BZ14" i="25"/>
  <c r="BZ16" i="25"/>
  <c r="BZ23" i="25"/>
  <c r="BZ24" i="25"/>
  <c r="BZ34" i="25"/>
  <c r="BY11" i="25"/>
  <c r="BY14" i="25"/>
  <c r="BY16" i="25"/>
  <c r="BY23" i="25"/>
  <c r="BY24" i="25"/>
  <c r="BY34" i="25"/>
  <c r="BY39" i="25"/>
  <c r="BX11" i="25"/>
  <c r="BX14" i="25"/>
  <c r="BX16" i="25"/>
  <c r="BX23" i="25"/>
  <c r="BX24" i="25"/>
  <c r="BX34" i="25"/>
  <c r="BX39" i="25"/>
  <c r="BW11" i="25"/>
  <c r="BW14" i="25"/>
  <c r="BW16" i="25"/>
  <c r="BW23" i="25"/>
  <c r="BW24" i="25"/>
  <c r="BW34" i="25"/>
  <c r="BW39" i="25"/>
  <c r="D11" i="32"/>
  <c r="C11" i="32"/>
  <c r="B11" i="32"/>
  <c r="B9" i="32"/>
  <c r="C9" i="32"/>
  <c r="D9" i="32"/>
  <c r="D7" i="32"/>
  <c r="C7" i="32"/>
  <c r="B7" i="32"/>
  <c r="B8" i="32"/>
  <c r="BV11" i="25"/>
  <c r="BU11" i="25"/>
  <c r="BV14" i="25"/>
  <c r="BU14" i="25"/>
  <c r="BV16" i="25"/>
  <c r="BU16" i="25"/>
  <c r="BU23" i="25"/>
  <c r="BV23" i="25"/>
  <c r="BU24" i="25"/>
  <c r="BV24" i="25"/>
  <c r="C14" i="32"/>
  <c r="B14" i="32"/>
  <c r="BV39" i="25"/>
  <c r="BV34" i="25"/>
  <c r="BT39" i="25"/>
  <c r="BU39" i="25"/>
  <c r="BU34" i="25"/>
  <c r="BU45" i="25"/>
  <c r="BT45" i="25"/>
  <c r="BT10" i="25"/>
  <c r="BT12" i="25"/>
  <c r="BT15" i="25"/>
  <c r="BT23" i="25"/>
  <c r="BT24" i="25"/>
  <c r="BT29" i="25"/>
  <c r="BT34" i="25"/>
  <c r="G45" i="25"/>
  <c r="H45" i="25"/>
  <c r="I45" i="25"/>
  <c r="J45" i="25"/>
  <c r="K45" i="25"/>
  <c r="L45" i="25"/>
  <c r="M45" i="25"/>
  <c r="N45" i="25"/>
  <c r="O45" i="25"/>
  <c r="P45" i="25"/>
  <c r="Q45" i="25"/>
  <c r="R45" i="25"/>
  <c r="S45" i="25"/>
  <c r="T45" i="25"/>
  <c r="U45" i="25"/>
  <c r="V45" i="25"/>
  <c r="W45" i="25"/>
  <c r="X45" i="25"/>
  <c r="Y45" i="25"/>
  <c r="Z45" i="25"/>
  <c r="AA45" i="25"/>
  <c r="AB45" i="25"/>
  <c r="AC45" i="25"/>
  <c r="AD45" i="25"/>
  <c r="AE45" i="25"/>
  <c r="AF45" i="25"/>
  <c r="AG45" i="25"/>
  <c r="AH45" i="25"/>
  <c r="AI45" i="25"/>
  <c r="AJ45" i="25"/>
  <c r="AK45" i="25"/>
  <c r="AL45" i="25"/>
  <c r="AM45" i="25"/>
  <c r="AN45" i="25"/>
  <c r="AO45" i="25"/>
  <c r="AP45" i="25"/>
  <c r="AQ45" i="25"/>
  <c r="AR45" i="25"/>
  <c r="AS45" i="25"/>
  <c r="AT45" i="25"/>
  <c r="AU45" i="25"/>
  <c r="AV45" i="25"/>
  <c r="AW45" i="25"/>
  <c r="AX45" i="25"/>
  <c r="AY45" i="25"/>
  <c r="AZ45" i="25"/>
  <c r="BA45" i="25"/>
  <c r="BB45" i="25"/>
  <c r="BC45" i="25"/>
  <c r="BD45" i="25"/>
  <c r="BE45" i="25"/>
  <c r="BF45" i="25"/>
  <c r="BG45" i="25"/>
  <c r="BH45" i="25"/>
  <c r="BI45" i="25"/>
  <c r="BJ45" i="25"/>
  <c r="BK45" i="25"/>
  <c r="BL45" i="25"/>
  <c r="BM45" i="25"/>
  <c r="BN45" i="25"/>
  <c r="BO45" i="25"/>
  <c r="BP45" i="25"/>
  <c r="BQ45" i="25"/>
  <c r="BR45" i="25"/>
  <c r="BS45" i="25"/>
  <c r="F45" i="25"/>
  <c r="BS39" i="25"/>
  <c r="BS34" i="25"/>
  <c r="BS29" i="25"/>
  <c r="BS24" i="25"/>
  <c r="BS23" i="25"/>
  <c r="BS15"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3" i="25"/>
  <c r="BR24" i="25"/>
  <c r="BR29" i="25"/>
  <c r="BR34" i="25"/>
  <c r="BR39" i="25"/>
  <c r="BQ10" i="25"/>
  <c r="BQ12" i="25"/>
  <c r="BQ15" i="25"/>
  <c r="BQ23" i="25"/>
  <c r="BQ24" i="25"/>
  <c r="BQ29" i="25"/>
  <c r="BQ34" i="25"/>
  <c r="BQ39" i="25"/>
  <c r="BO39" i="25"/>
  <c r="BP39" i="25"/>
  <c r="BO34" i="25"/>
  <c r="BP34" i="25"/>
  <c r="BO29" i="25"/>
  <c r="BP29" i="25"/>
  <c r="BO23" i="25"/>
  <c r="BP23" i="25"/>
  <c r="BO24" i="25"/>
  <c r="BP24" i="25"/>
  <c r="BO15" i="25"/>
  <c r="BP15" i="25"/>
  <c r="BP10" i="25"/>
  <c r="BO10" i="25"/>
  <c r="BP12" i="25"/>
  <c r="BO12" i="25"/>
  <c r="BN39" i="25"/>
  <c r="BN34" i="25"/>
  <c r="BN29" i="25"/>
  <c r="BN23" i="25"/>
  <c r="BN24" i="25"/>
  <c r="BN15" i="25"/>
  <c r="BN12" i="25"/>
  <c r="BN10" i="25"/>
  <c r="BM39" i="25"/>
  <c r="BM34" i="25"/>
  <c r="BM29" i="25"/>
  <c r="BM23" i="25"/>
  <c r="BM24" i="25"/>
  <c r="BM15" i="25"/>
  <c r="BM12" i="25"/>
  <c r="BM10" i="25"/>
  <c r="BL34" i="25"/>
  <c r="BL29" i="25"/>
  <c r="BL24" i="25"/>
  <c r="BL23" i="25"/>
  <c r="BL15" i="25"/>
  <c r="BL12" i="25"/>
  <c r="BL10" i="25"/>
  <c r="BL39" i="25"/>
  <c r="BK39" i="25"/>
  <c r="BK34" i="25"/>
  <c r="BK29" i="25"/>
  <c r="BK23" i="25"/>
  <c r="BK24" i="25"/>
  <c r="BK15" i="25"/>
  <c r="BK12" i="25"/>
  <c r="BK10" i="25"/>
  <c r="BJ39" i="25"/>
  <c r="BJ34" i="25"/>
  <c r="BJ29" i="25"/>
  <c r="BJ24" i="25"/>
  <c r="BJ23" i="25"/>
  <c r="BJ15" i="25"/>
  <c r="BJ12" i="25"/>
  <c r="BJ10" i="25"/>
  <c r="BI39" i="25"/>
  <c r="BI34" i="25"/>
  <c r="BI29" i="25"/>
  <c r="BI24" i="25"/>
  <c r="BI23" i="25"/>
  <c r="BI15" i="25"/>
  <c r="BI12" i="25"/>
  <c r="BI10" i="25"/>
  <c r="BH39" i="25"/>
  <c r="BH34" i="25"/>
  <c r="BH29" i="25"/>
  <c r="BH23" i="25"/>
  <c r="BH24" i="25"/>
  <c r="BH10" i="25"/>
  <c r="BH12" i="25"/>
  <c r="BH13" i="25"/>
  <c r="BH15" i="25"/>
  <c r="BH18" i="25"/>
  <c r="BG39" i="25"/>
  <c r="BG34" i="25"/>
  <c r="BG29" i="25"/>
  <c r="BG24" i="25"/>
  <c r="BG23" i="25"/>
  <c r="BG18" i="25"/>
  <c r="BG15" i="25"/>
  <c r="BG12" i="25"/>
  <c r="BG13" i="25"/>
  <c r="BG10" i="25"/>
  <c r="BF39" i="25"/>
  <c r="BF34" i="25"/>
  <c r="BF29" i="25"/>
  <c r="BF23" i="25"/>
  <c r="BF24" i="25"/>
  <c r="BF18" i="25"/>
  <c r="BF13" i="25"/>
  <c r="BF12" i="25"/>
  <c r="BF10" i="25"/>
  <c r="BE39" i="25"/>
  <c r="BE34" i="25"/>
  <c r="BE29" i="25"/>
  <c r="BE23" i="25"/>
  <c r="BE24" i="25"/>
  <c r="BE18" i="25"/>
  <c r="BE15" i="25"/>
  <c r="BE13" i="25"/>
  <c r="BE12" i="25"/>
  <c r="BE10" i="25"/>
  <c r="BD10" i="25"/>
  <c r="BD12" i="25"/>
  <c r="BD18" i="25"/>
  <c r="BD13" i="25"/>
  <c r="BD15" i="25"/>
  <c r="BD23" i="25"/>
  <c r="BD24" i="25"/>
  <c r="BD29" i="25"/>
  <c r="BD34" i="25"/>
  <c r="BD39" i="25"/>
  <c r="BC39" i="25"/>
  <c r="BC34" i="25"/>
  <c r="BC29" i="25"/>
  <c r="BC23" i="25"/>
  <c r="BC24" i="25"/>
  <c r="BC12" i="25"/>
  <c r="BC13" i="25"/>
  <c r="BC15" i="25"/>
  <c r="BC18" i="25"/>
  <c r="BC10" i="25"/>
  <c r="BB39" i="25"/>
  <c r="BB34" i="25"/>
  <c r="BB29" i="25"/>
  <c r="BB24" i="25"/>
  <c r="BB23" i="25"/>
  <c r="BB18" i="25"/>
  <c r="BB13" i="25"/>
  <c r="BB12" i="25"/>
  <c r="BB10" i="25"/>
  <c r="AV39" i="25"/>
  <c r="AW39" i="25"/>
  <c r="AX39" i="25"/>
  <c r="AY39" i="25"/>
  <c r="AZ39" i="25"/>
  <c r="BA39" i="25"/>
  <c r="AU39" i="25"/>
  <c r="AH39" i="25"/>
  <c r="AI39" i="25"/>
  <c r="AJ39" i="25"/>
  <c r="AK39" i="25"/>
  <c r="AL39" i="25"/>
  <c r="AM39" i="25"/>
  <c r="AN39" i="25"/>
  <c r="AO39" i="25"/>
  <c r="AP39" i="25"/>
  <c r="AQ39" i="25"/>
  <c r="AR39" i="25"/>
  <c r="AS39" i="25"/>
  <c r="AT39" i="25"/>
  <c r="AG39" i="25"/>
  <c r="V39" i="25"/>
  <c r="W39" i="25"/>
  <c r="X39" i="25"/>
  <c r="Y39" i="25"/>
  <c r="Z39" i="25"/>
  <c r="AA39" i="25"/>
  <c r="AB39" i="25"/>
  <c r="AC39" i="25"/>
  <c r="AD39" i="25"/>
  <c r="AE39" i="25"/>
  <c r="AF39" i="25"/>
  <c r="U39" i="25"/>
  <c r="J39" i="25"/>
  <c r="K39" i="25"/>
  <c r="L39" i="25"/>
  <c r="M39" i="25"/>
  <c r="N39" i="25"/>
  <c r="O39" i="25"/>
  <c r="P39" i="25"/>
  <c r="Q39" i="25"/>
  <c r="S39" i="25"/>
  <c r="T39" i="25"/>
  <c r="I39" i="25"/>
  <c r="G39" i="25"/>
  <c r="H39" i="25"/>
  <c r="F39" i="25"/>
  <c r="AW34" i="25"/>
  <c r="AX34" i="25"/>
  <c r="AY34" i="25"/>
  <c r="AZ34" i="25"/>
  <c r="BA34" i="25"/>
  <c r="AV34" i="25"/>
  <c r="AV29" i="25"/>
  <c r="AW29" i="25"/>
  <c r="AX29" i="25"/>
  <c r="AY29" i="25"/>
  <c r="AZ29" i="25"/>
  <c r="BA29" i="25"/>
  <c r="AU29" i="25"/>
  <c r="AU30" i="25"/>
  <c r="AU26" i="25"/>
  <c r="AZ24" i="25"/>
  <c r="AY24" i="25"/>
  <c r="AX24" i="25"/>
  <c r="AW24" i="25"/>
  <c r="AV24" i="25"/>
  <c r="BA23" i="25"/>
  <c r="AZ23" i="25"/>
  <c r="AY23" i="25"/>
  <c r="AX23" i="25"/>
  <c r="AW23" i="25"/>
  <c r="AV23" i="25"/>
  <c r="AU23" i="25"/>
  <c r="BA12" i="25"/>
  <c r="AZ12" i="25"/>
  <c r="AY12" i="25"/>
  <c r="AX12" i="25"/>
  <c r="AW12" i="25"/>
  <c r="AV12" i="25"/>
  <c r="AU12" i="25"/>
  <c r="AZ13" i="25"/>
  <c r="AY13" i="25"/>
  <c r="AX13" i="25"/>
  <c r="AW13" i="25"/>
  <c r="AV13" i="25"/>
  <c r="AU13" i="25"/>
  <c r="BA15" i="25"/>
  <c r="AZ15" i="25"/>
  <c r="AY15" i="25"/>
  <c r="AX15" i="25"/>
  <c r="AW15" i="25"/>
  <c r="AV15" i="25"/>
  <c r="AU15" i="25"/>
  <c r="BA18" i="25"/>
  <c r="AZ18" i="25"/>
  <c r="AY18" i="25"/>
  <c r="AX18" i="25"/>
  <c r="AW18" i="25"/>
  <c r="AV18" i="25"/>
  <c r="AU18"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Q47" i="25" s="1"/>
  <c r="AH10" i="25"/>
  <c r="AI10" i="25"/>
  <c r="AJ10" i="25"/>
  <c r="AK10" i="25"/>
  <c r="AL10" i="25"/>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5" i="25"/>
  <c r="AI15" i="25"/>
  <c r="AJ15" i="25"/>
  <c r="AK15" i="25"/>
  <c r="AL15" i="25"/>
  <c r="AM15" i="25"/>
  <c r="AN15" i="25"/>
  <c r="AO15" i="25"/>
  <c r="AP15" i="25"/>
  <c r="AR15" i="25"/>
  <c r="AS15" i="25"/>
  <c r="AH18" i="25"/>
  <c r="AI18" i="25"/>
  <c r="AJ18" i="25"/>
  <c r="AK18" i="25"/>
  <c r="AL18" i="25"/>
  <c r="AM18" i="25"/>
  <c r="AN18" i="25"/>
  <c r="AO18" i="25"/>
  <c r="AP18" i="25"/>
  <c r="AR18" i="25"/>
  <c r="AS18" i="25"/>
  <c r="AT18" i="25"/>
  <c r="AH20" i="25"/>
  <c r="AI20" i="25"/>
  <c r="AK20" i="25"/>
  <c r="AM20" i="25"/>
  <c r="AN20" i="25"/>
  <c r="AH23" i="25"/>
  <c r="AI23" i="25"/>
  <c r="AJ23" i="25"/>
  <c r="AK23" i="25"/>
  <c r="AL23" i="25"/>
  <c r="AM23" i="25"/>
  <c r="AN23" i="25"/>
  <c r="AO23" i="25"/>
  <c r="AP23" i="25"/>
  <c r="AR23" i="25"/>
  <c r="AT23" i="25"/>
  <c r="AH24" i="25"/>
  <c r="AI24" i="25"/>
  <c r="AJ24" i="25"/>
  <c r="AK24" i="25"/>
  <c r="AL24" i="25"/>
  <c r="AM24" i="25"/>
  <c r="AN24" i="25"/>
  <c r="AO24" i="25"/>
  <c r="AP24" i="25"/>
  <c r="AR24" i="25"/>
  <c r="AS24" i="25"/>
  <c r="AT24" i="25"/>
  <c r="AH26" i="25"/>
  <c r="AI26" i="25"/>
  <c r="AJ26" i="25"/>
  <c r="AK26" i="25"/>
  <c r="AL26" i="25"/>
  <c r="AM26" i="25"/>
  <c r="AN26" i="25"/>
  <c r="AO26" i="25"/>
  <c r="AP26" i="25"/>
  <c r="AR26" i="25"/>
  <c r="AS26" i="25"/>
  <c r="AT26" i="25"/>
  <c r="AH29" i="25"/>
  <c r="AI29" i="25"/>
  <c r="AJ29" i="25"/>
  <c r="AK29" i="25"/>
  <c r="AL29" i="25"/>
  <c r="AM29" i="25"/>
  <c r="AN29" i="25"/>
  <c r="AO29" i="25"/>
  <c r="AP29" i="25"/>
  <c r="AR29" i="25"/>
  <c r="AS29" i="25"/>
  <c r="AT29" i="25"/>
  <c r="AH30" i="25"/>
  <c r="AI30" i="25"/>
  <c r="AJ30" i="25"/>
  <c r="AK30" i="25"/>
  <c r="AL30" i="25"/>
  <c r="AM30" i="25"/>
  <c r="AN30" i="25"/>
  <c r="AO30" i="25"/>
  <c r="AP30" i="25"/>
  <c r="AR30" i="25"/>
  <c r="AS30" i="25"/>
  <c r="AT30" i="25"/>
  <c r="AH34" i="25"/>
  <c r="AI34" i="25"/>
  <c r="AJ34" i="25"/>
  <c r="AK34" i="25"/>
  <c r="AL34" i="25"/>
  <c r="AN34" i="25"/>
  <c r="AO34" i="25"/>
  <c r="AP34" i="25"/>
  <c r="AR34" i="25"/>
  <c r="AS34" i="25"/>
  <c r="AT34" i="25"/>
  <c r="AG34" i="25"/>
  <c r="AG23" i="25"/>
  <c r="AG26" i="25"/>
  <c r="AG29" i="25"/>
  <c r="AG30" i="25"/>
  <c r="AG20" i="25"/>
  <c r="AG12" i="25"/>
  <c r="AG13" i="25"/>
  <c r="AG15" i="25"/>
  <c r="AG18" i="25"/>
  <c r="AG10" i="25"/>
  <c r="C7" i="22"/>
  <c r="D7" i="22"/>
  <c r="C11" i="22"/>
  <c r="D11" i="22"/>
  <c r="B7" i="22"/>
  <c r="B11" i="22"/>
  <c r="AC24" i="25"/>
  <c r="AD24" i="25"/>
  <c r="AE24" i="25"/>
  <c r="AF24" i="25"/>
  <c r="AB24" i="25"/>
  <c r="U35" i="25"/>
  <c r="X34" i="25"/>
  <c r="Y34" i="25"/>
  <c r="Z34" i="25"/>
  <c r="AA34" i="25"/>
  <c r="AB34" i="25"/>
  <c r="AC34" i="25"/>
  <c r="AD34" i="25"/>
  <c r="AE34" i="25"/>
  <c r="AF34" i="25"/>
  <c r="W34" i="25"/>
  <c r="AC26" i="25"/>
  <c r="AD26" i="25"/>
  <c r="AE26" i="25"/>
  <c r="AF26" i="25"/>
  <c r="AC29" i="25"/>
  <c r="AD29" i="25"/>
  <c r="AE29" i="25"/>
  <c r="AF29" i="25"/>
  <c r="AC30" i="25"/>
  <c r="AD30" i="25"/>
  <c r="AE30" i="25"/>
  <c r="AF30" i="25"/>
  <c r="V26" i="25"/>
  <c r="W26" i="25"/>
  <c r="X26" i="25"/>
  <c r="Y26" i="25"/>
  <c r="Z26" i="25"/>
  <c r="AA26" i="25"/>
  <c r="AB26" i="25"/>
  <c r="V29" i="25"/>
  <c r="W29" i="25"/>
  <c r="X29" i="25"/>
  <c r="Y29" i="25"/>
  <c r="Z29" i="25"/>
  <c r="AB29" i="25"/>
  <c r="V30" i="25"/>
  <c r="W30" i="25"/>
  <c r="X30" i="25"/>
  <c r="Y30" i="25"/>
  <c r="Z30" i="25"/>
  <c r="AA30" i="25"/>
  <c r="AB30" i="25"/>
  <c r="U29" i="25"/>
  <c r="U30" i="25"/>
  <c r="U26"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5" i="25"/>
  <c r="Z15" i="25"/>
  <c r="AA15" i="25"/>
  <c r="AB15" i="25"/>
  <c r="AD15" i="25"/>
  <c r="AE15" i="25"/>
  <c r="AF15" i="25"/>
  <c r="Y18" i="25"/>
  <c r="Z18" i="25"/>
  <c r="AA18" i="25"/>
  <c r="AC18" i="25"/>
  <c r="AD18" i="25"/>
  <c r="AE18" i="25"/>
  <c r="AF18" i="25"/>
  <c r="Y20" i="25"/>
  <c r="Z20" i="25"/>
  <c r="AA20" i="25"/>
  <c r="AB20" i="25"/>
  <c r="AC20" i="25"/>
  <c r="AD20" i="25"/>
  <c r="AE20" i="25"/>
  <c r="AF20" i="25"/>
  <c r="Y23" i="25"/>
  <c r="Z23" i="25"/>
  <c r="AA23" i="25"/>
  <c r="AC23" i="25"/>
  <c r="AD23" i="25"/>
  <c r="AE23" i="25"/>
  <c r="AF23" i="25"/>
  <c r="X23" i="25"/>
  <c r="V6" i="25"/>
  <c r="W6" i="25"/>
  <c r="X6" i="25"/>
  <c r="V7" i="25"/>
  <c r="W7" i="25"/>
  <c r="X7" i="25"/>
  <c r="V10" i="25"/>
  <c r="W10" i="25"/>
  <c r="X10" i="25"/>
  <c r="V12" i="25"/>
  <c r="W12" i="25"/>
  <c r="X12" i="25"/>
  <c r="V13" i="25"/>
  <c r="W13" i="25"/>
  <c r="X13" i="25"/>
  <c r="V15" i="25"/>
  <c r="W15" i="25"/>
  <c r="X15" i="25"/>
  <c r="V18" i="25"/>
  <c r="W18" i="25"/>
  <c r="X18" i="25"/>
  <c r="V19" i="25"/>
  <c r="V20" i="25"/>
  <c r="W20" i="25"/>
  <c r="X20" i="25"/>
  <c r="U7" i="25"/>
  <c r="U10" i="25"/>
  <c r="U12" i="25"/>
  <c r="U13" i="25"/>
  <c r="U15" i="25"/>
  <c r="U18" i="25"/>
  <c r="U19" i="25"/>
  <c r="U20" i="25"/>
  <c r="U6" i="25"/>
  <c r="J35" i="25"/>
  <c r="K35" i="25"/>
  <c r="L35" i="25"/>
  <c r="M35" i="25"/>
  <c r="N35" i="25"/>
  <c r="O35" i="25"/>
  <c r="P35" i="25"/>
  <c r="Q35" i="25"/>
  <c r="R35" i="25"/>
  <c r="T35" i="25"/>
  <c r="J26" i="25"/>
  <c r="K26" i="25"/>
  <c r="L26" i="25"/>
  <c r="M26" i="25"/>
  <c r="N26" i="25"/>
  <c r="O26" i="25"/>
  <c r="P26" i="25"/>
  <c r="Q26" i="25"/>
  <c r="R26" i="25"/>
  <c r="S26" i="25"/>
  <c r="T26" i="25"/>
  <c r="J29" i="25"/>
  <c r="K29" i="25"/>
  <c r="L29" i="25"/>
  <c r="M29" i="25"/>
  <c r="N29" i="25"/>
  <c r="O29" i="25"/>
  <c r="P29" i="25"/>
  <c r="Q29" i="25"/>
  <c r="R29" i="25"/>
  <c r="S29" i="25"/>
  <c r="T29" i="25"/>
  <c r="J30" i="25"/>
  <c r="K30" i="25"/>
  <c r="L30" i="25"/>
  <c r="M30" i="25"/>
  <c r="N30" i="25"/>
  <c r="O30" i="25"/>
  <c r="P30" i="25"/>
  <c r="Q30" i="25"/>
  <c r="R30" i="25"/>
  <c r="S30" i="25"/>
  <c r="T30"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5" i="25"/>
  <c r="K15" i="25"/>
  <c r="L15" i="25"/>
  <c r="M15" i="25"/>
  <c r="N15" i="25"/>
  <c r="O15" i="25"/>
  <c r="Q15" i="25"/>
  <c r="R15" i="25"/>
  <c r="S15" i="25"/>
  <c r="T15" i="25"/>
  <c r="J18" i="25"/>
  <c r="K18" i="25"/>
  <c r="L18" i="25"/>
  <c r="M18" i="25"/>
  <c r="N18" i="25"/>
  <c r="O18" i="25"/>
  <c r="P18" i="25"/>
  <c r="Q18" i="25"/>
  <c r="S18" i="25"/>
  <c r="T18" i="25"/>
  <c r="J19" i="25"/>
  <c r="K19" i="25"/>
  <c r="L19" i="25"/>
  <c r="M19" i="25"/>
  <c r="N19" i="25"/>
  <c r="O19" i="25"/>
  <c r="P19" i="25"/>
  <c r="Q19" i="25"/>
  <c r="R19" i="25"/>
  <c r="S19" i="25"/>
  <c r="T19" i="25"/>
  <c r="J20" i="25"/>
  <c r="K20" i="25"/>
  <c r="L20" i="25"/>
  <c r="M20" i="25"/>
  <c r="N20" i="25"/>
  <c r="O20" i="25"/>
  <c r="P20" i="25"/>
  <c r="Q20" i="25"/>
  <c r="R20" i="25"/>
  <c r="S20" i="25"/>
  <c r="T20" i="25"/>
  <c r="I35" i="25"/>
  <c r="I29" i="25"/>
  <c r="I30" i="25"/>
  <c r="I26" i="25"/>
  <c r="I7" i="25"/>
  <c r="I10" i="25"/>
  <c r="I12" i="25"/>
  <c r="I13" i="25"/>
  <c r="I15" i="25"/>
  <c r="I18" i="25"/>
  <c r="I19" i="25"/>
  <c r="I20" i="25"/>
  <c r="I6" i="25"/>
  <c r="C8" i="14"/>
  <c r="D8" i="14"/>
  <c r="B8" i="14"/>
  <c r="G35" i="25"/>
  <c r="H35" i="25"/>
  <c r="G26" i="25"/>
  <c r="H26" i="25"/>
  <c r="G29" i="25"/>
  <c r="H29" i="25"/>
  <c r="G30" i="25"/>
  <c r="H30" i="25"/>
  <c r="G6" i="25"/>
  <c r="H6" i="25"/>
  <c r="G7" i="25"/>
  <c r="H7" i="25"/>
  <c r="G10" i="25"/>
  <c r="H10" i="25"/>
  <c r="G12" i="25"/>
  <c r="H12" i="25"/>
  <c r="G13" i="25"/>
  <c r="H13" i="25"/>
  <c r="G15" i="25"/>
  <c r="H15" i="25"/>
  <c r="G18" i="25"/>
  <c r="H18" i="25"/>
  <c r="G19" i="25"/>
  <c r="H19" i="25"/>
  <c r="G20" i="25"/>
  <c r="H20" i="25"/>
  <c r="F35" i="25"/>
  <c r="F30" i="25"/>
  <c r="F29" i="25"/>
  <c r="F26" i="25"/>
  <c r="F20" i="25"/>
  <c r="F19" i="25"/>
  <c r="F15" i="25"/>
  <c r="F18"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CK47" i="25" l="1"/>
  <c r="Z47" i="25"/>
  <c r="AU47" i="25"/>
  <c r="H47" i="25"/>
  <c r="AS47" i="25"/>
  <c r="BI47" i="25"/>
  <c r="AG47" i="25"/>
  <c r="AO47" i="25"/>
  <c r="AY47" i="25"/>
  <c r="J47" i="25"/>
  <c r="AZ47" i="25"/>
  <c r="BR47" i="25"/>
  <c r="I47" i="25"/>
  <c r="M47" i="25"/>
  <c r="V47" i="25"/>
  <c r="AE47" i="25"/>
  <c r="AJ47" i="25"/>
  <c r="BD47" i="25"/>
  <c r="BJ47" i="25"/>
  <c r="BK47" i="25"/>
  <c r="BM47" i="25"/>
  <c r="BN47" i="25"/>
  <c r="BW47" i="25"/>
  <c r="CL47" i="25"/>
  <c r="T47" i="25"/>
  <c r="L47" i="25"/>
  <c r="AD47" i="25"/>
  <c r="Y47" i="25"/>
  <c r="AR47" i="25"/>
  <c r="AI47" i="25"/>
  <c r="AV47" i="25"/>
  <c r="BE47" i="25"/>
  <c r="BL47" i="25"/>
  <c r="S47" i="25"/>
  <c r="K47" i="25"/>
  <c r="AC47" i="25"/>
  <c r="AP47" i="25"/>
  <c r="AH47" i="25"/>
  <c r="AW47" i="25"/>
  <c r="BH47" i="25"/>
  <c r="BO47" i="25"/>
  <c r="CF47" i="25"/>
  <c r="AB47" i="25"/>
  <c r="AX47" i="25"/>
  <c r="BF47" i="25"/>
  <c r="BP47" i="25"/>
  <c r="CC47" i="25"/>
  <c r="CJ47" i="25"/>
  <c r="CS47" i="25"/>
  <c r="R47" i="25"/>
  <c r="G47" i="25"/>
  <c r="Q47" i="25"/>
  <c r="AA47" i="25"/>
  <c r="AN47" i="25"/>
  <c r="BB47" i="25"/>
  <c r="BG47" i="25"/>
  <c r="BS47" i="25"/>
  <c r="BT47" i="25"/>
  <c r="BZ47" i="25"/>
  <c r="CH47" i="25"/>
  <c r="CI47" i="25"/>
  <c r="P47" i="25"/>
  <c r="AM47" i="25"/>
  <c r="BC47" i="25"/>
  <c r="CB47" i="25"/>
  <c r="CE47" i="25"/>
  <c r="CG47" i="25"/>
  <c r="CM47" i="25"/>
  <c r="CR47" i="25"/>
  <c r="O47" i="25"/>
  <c r="X47" i="25"/>
  <c r="AL47" i="25"/>
  <c r="BA47" i="25"/>
  <c r="BU47" i="25"/>
  <c r="BY47" i="25"/>
  <c r="CA47" i="25"/>
  <c r="CD47" i="25"/>
  <c r="CN47" i="25"/>
  <c r="CO47" i="25"/>
  <c r="CP47" i="25"/>
  <c r="N47" i="25"/>
  <c r="U47" i="25"/>
  <c r="W47" i="25"/>
  <c r="AF47" i="25"/>
  <c r="AT47" i="25"/>
  <c r="AK47" i="25"/>
  <c r="BQ47" i="25"/>
  <c r="BV47" i="25"/>
  <c r="BX47" i="25"/>
  <c r="CQ47" i="25"/>
  <c r="G52" i="25"/>
  <c r="AU52" i="25"/>
  <c r="BW52" i="25"/>
  <c r="CL52" i="25"/>
  <c r="Q52" i="25"/>
  <c r="AA52" i="25"/>
  <c r="AN52" i="25"/>
  <c r="AY52" i="25"/>
  <c r="BB52" i="25"/>
  <c r="BG52" i="25"/>
  <c r="BU52" i="25"/>
  <c r="M52" i="25"/>
  <c r="V52" i="25"/>
  <c r="AE52" i="25"/>
  <c r="Z52" i="25"/>
  <c r="AS52" i="25"/>
  <c r="AJ52" i="25"/>
  <c r="BD52" i="25"/>
  <c r="BI52" i="25"/>
  <c r="BJ52" i="25"/>
  <c r="BK52" i="25"/>
  <c r="BM52" i="25"/>
  <c r="BN52" i="25"/>
  <c r="T52" i="25"/>
  <c r="L52" i="25"/>
  <c r="AD52" i="25"/>
  <c r="Y52" i="25"/>
  <c r="AR52" i="25"/>
  <c r="AI52" i="25"/>
  <c r="AV52" i="25"/>
  <c r="BE52" i="25"/>
  <c r="BL52" i="25"/>
  <c r="CK52" i="25"/>
  <c r="I52" i="25"/>
  <c r="S52" i="25"/>
  <c r="K52" i="25"/>
  <c r="AC52" i="25"/>
  <c r="AP52" i="25"/>
  <c r="AH52" i="25"/>
  <c r="AW52" i="25"/>
  <c r="BH52" i="25"/>
  <c r="BO52" i="25"/>
  <c r="CF52" i="25"/>
  <c r="H52" i="25"/>
  <c r="R52" i="25"/>
  <c r="J52" i="25"/>
  <c r="AB52" i="25"/>
  <c r="AG52" i="25"/>
  <c r="AO52" i="25"/>
  <c r="AQ57" i="25"/>
  <c r="AQ52" i="25"/>
  <c r="AX52" i="25"/>
  <c r="BF52" i="25"/>
  <c r="BP52" i="25"/>
  <c r="CC52" i="25"/>
  <c r="CJ52" i="25"/>
  <c r="D9" i="25"/>
  <c r="CS52" i="25"/>
  <c r="BS52" i="25"/>
  <c r="BT52" i="25"/>
  <c r="BZ52" i="25"/>
  <c r="CH52" i="25"/>
  <c r="CI52" i="25"/>
  <c r="P52" i="25"/>
  <c r="AM52" i="25"/>
  <c r="AZ52" i="25"/>
  <c r="BC52" i="25"/>
  <c r="BR52" i="25"/>
  <c r="CB52" i="25"/>
  <c r="CE52" i="25"/>
  <c r="CG52" i="25"/>
  <c r="CM52" i="25"/>
  <c r="CR52" i="25"/>
  <c r="O52" i="25"/>
  <c r="X52" i="25"/>
  <c r="AL52" i="25"/>
  <c r="BA52" i="25"/>
  <c r="BY52" i="25"/>
  <c r="CA52" i="25"/>
  <c r="CD52" i="25"/>
  <c r="CN52" i="25"/>
  <c r="CO52" i="25"/>
  <c r="CP52" i="25"/>
  <c r="F52" i="25"/>
  <c r="N52" i="25"/>
  <c r="U52" i="25"/>
  <c r="W52" i="25"/>
  <c r="AF52" i="25"/>
  <c r="AT52" i="25"/>
  <c r="AK52" i="25"/>
  <c r="BQ52" i="25"/>
  <c r="BV52" i="25"/>
  <c r="BX52" i="25"/>
  <c r="CQ52" i="25"/>
  <c r="C16" i="25"/>
  <c r="D16" i="25"/>
  <c r="D6" i="25"/>
  <c r="D4" i="31" s="1"/>
  <c r="L4" i="31" s="1"/>
  <c r="D34" i="25"/>
  <c r="D18" i="31" s="1"/>
  <c r="B18" i="25"/>
  <c r="D18" i="25"/>
  <c r="D10" i="31" s="1"/>
  <c r="E14" i="29"/>
  <c r="E9" i="24"/>
  <c r="E10" i="24"/>
  <c r="D14" i="25"/>
  <c r="E6" i="29"/>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7" i="25"/>
  <c r="AX57" i="25"/>
  <c r="BF57" i="25"/>
  <c r="BH57" i="25"/>
  <c r="BO57" i="25"/>
  <c r="CA57" i="25"/>
  <c r="CD57" i="25"/>
  <c r="CF57" i="25"/>
  <c r="CP57" i="25"/>
  <c r="CN57" i="25"/>
  <c r="AR57" i="25"/>
  <c r="BY57" i="25"/>
  <c r="T57" i="25"/>
  <c r="P57" i="25"/>
  <c r="C11" i="25"/>
  <c r="B11" i="25"/>
  <c r="D11" i="25"/>
  <c r="BU57" i="25"/>
  <c r="S57" i="25"/>
  <c r="K57" i="25"/>
  <c r="X57" i="25"/>
  <c r="AC57" i="25"/>
  <c r="AL57" i="25"/>
  <c r="AY57" i="25"/>
  <c r="BB57" i="25"/>
  <c r="BQ57" i="25"/>
  <c r="BV57" i="25"/>
  <c r="BX57" i="25"/>
  <c r="CJ57" i="25"/>
  <c r="CS57" i="25"/>
  <c r="N57" i="25"/>
  <c r="U57" i="25"/>
  <c r="W57" i="25"/>
  <c r="AF57" i="25"/>
  <c r="AB57" i="25"/>
  <c r="AG57" i="25"/>
  <c r="AT57" i="25"/>
  <c r="AO57" i="25"/>
  <c r="AK57" i="25"/>
  <c r="AV57" i="25"/>
  <c r="AZ57" i="25"/>
  <c r="BC57" i="25"/>
  <c r="BE57" i="25"/>
  <c r="BG57" i="25"/>
  <c r="BI57" i="25"/>
  <c r="BJ57" i="25"/>
  <c r="BK57" i="25"/>
  <c r="BM57" i="25"/>
  <c r="BN57" i="25"/>
  <c r="BS57" i="25"/>
  <c r="BT57" i="25"/>
  <c r="BW57" i="25"/>
  <c r="BZ57" i="25"/>
  <c r="CH57" i="25"/>
  <c r="CI57" i="25"/>
  <c r="CL57" i="25"/>
  <c r="L57" i="25"/>
  <c r="AD57" i="25"/>
  <c r="AM57" i="25"/>
  <c r="AI57" i="25"/>
  <c r="CO57" i="25"/>
  <c r="O57" i="25"/>
  <c r="AP57" i="25"/>
  <c r="AH57" i="25"/>
  <c r="AU57" i="25"/>
  <c r="BD57" i="25"/>
  <c r="BP57" i="25"/>
  <c r="CC57" i="25"/>
  <c r="CQ57" i="25"/>
  <c r="F57" i="25"/>
  <c r="H57" i="25"/>
  <c r="R57" i="25"/>
  <c r="J57" i="25"/>
  <c r="G57" i="25"/>
  <c r="I57" i="25"/>
  <c r="Q57" i="25"/>
  <c r="M57" i="25"/>
  <c r="V57" i="25"/>
  <c r="AE57" i="25"/>
  <c r="AA57" i="25"/>
  <c r="Z57" i="25"/>
  <c r="AS57" i="25"/>
  <c r="AN57" i="25"/>
  <c r="AJ57" i="25"/>
  <c r="AW57" i="25"/>
  <c r="BA57" i="25"/>
  <c r="BL57" i="25"/>
  <c r="BR57" i="25"/>
  <c r="CB57" i="25"/>
  <c r="CE57" i="25"/>
  <c r="CG57" i="25"/>
  <c r="CK57" i="25"/>
  <c r="CM57" i="25"/>
  <c r="CR57" i="25"/>
  <c r="T58" i="25"/>
  <c r="T56" i="25"/>
  <c r="P58" i="25"/>
  <c r="P56" i="25"/>
  <c r="L58" i="25"/>
  <c r="L56" i="25"/>
  <c r="AR58" i="25"/>
  <c r="AR56" i="25"/>
  <c r="AI58" i="25"/>
  <c r="AI56" i="25"/>
  <c r="BF58" i="25"/>
  <c r="BF56" i="25"/>
  <c r="CK58" i="25"/>
  <c r="CK56" i="25"/>
  <c r="CL58" i="25"/>
  <c r="CL56" i="25"/>
  <c r="CN58" i="25"/>
  <c r="CN56" i="25"/>
  <c r="S56" i="25"/>
  <c r="S58" i="25"/>
  <c r="K56" i="25"/>
  <c r="K58" i="25"/>
  <c r="AC58" i="25"/>
  <c r="AC56" i="25"/>
  <c r="AH58" i="25"/>
  <c r="AH56" i="25"/>
  <c r="AU58" i="25"/>
  <c r="AU56" i="25"/>
  <c r="BB58" i="25"/>
  <c r="BB56" i="25"/>
  <c r="BD58" i="25"/>
  <c r="BD56" i="25"/>
  <c r="BP58" i="25"/>
  <c r="BP56" i="25"/>
  <c r="BQ58" i="25"/>
  <c r="BQ56" i="25"/>
  <c r="BW56" i="25"/>
  <c r="BW58" i="25"/>
  <c r="BX58" i="25"/>
  <c r="BX56" i="25"/>
  <c r="CD58" i="25"/>
  <c r="CD56" i="25"/>
  <c r="CE58" i="25"/>
  <c r="CE56" i="25"/>
  <c r="CI58" i="25"/>
  <c r="CI56" i="25"/>
  <c r="CJ58" i="25"/>
  <c r="CJ56" i="25"/>
  <c r="CO58" i="25"/>
  <c r="CO56" i="25"/>
  <c r="CS58" i="25"/>
  <c r="CS56" i="25"/>
  <c r="F58" i="25"/>
  <c r="F56" i="25"/>
  <c r="H58" i="25"/>
  <c r="H56" i="25"/>
  <c r="R58" i="25"/>
  <c r="R56" i="25"/>
  <c r="N58" i="25"/>
  <c r="N56" i="25"/>
  <c r="J58" i="25"/>
  <c r="J56" i="25"/>
  <c r="U58" i="25"/>
  <c r="U56" i="25"/>
  <c r="W58" i="25"/>
  <c r="W56" i="25"/>
  <c r="AF58" i="25"/>
  <c r="AF56" i="25"/>
  <c r="AB58" i="25"/>
  <c r="AB56" i="25"/>
  <c r="AG58" i="25"/>
  <c r="AG56" i="25"/>
  <c r="AT58" i="25"/>
  <c r="AT56" i="25"/>
  <c r="AO58" i="25"/>
  <c r="AO56" i="25"/>
  <c r="AK58" i="25"/>
  <c r="AK56" i="25"/>
  <c r="AQ56" i="25"/>
  <c r="AQ58" i="25"/>
  <c r="AV58" i="25"/>
  <c r="AV56" i="25"/>
  <c r="AZ58" i="25"/>
  <c r="AZ56" i="25"/>
  <c r="BC58" i="25"/>
  <c r="BC56" i="25"/>
  <c r="BE58" i="25"/>
  <c r="BE56" i="25"/>
  <c r="BG56" i="25"/>
  <c r="BG58" i="25"/>
  <c r="BI58" i="25"/>
  <c r="BI56" i="25"/>
  <c r="BJ58" i="25"/>
  <c r="BJ56" i="25"/>
  <c r="BK58" i="25"/>
  <c r="BK56" i="25"/>
  <c r="BM58" i="25"/>
  <c r="BM56" i="25"/>
  <c r="BN58" i="25"/>
  <c r="BN56" i="25"/>
  <c r="BS58" i="25"/>
  <c r="BS56" i="25"/>
  <c r="BT58" i="25"/>
  <c r="BT56" i="25"/>
  <c r="BV58" i="25"/>
  <c r="BV56" i="25"/>
  <c r="CC58" i="25"/>
  <c r="CC56" i="25"/>
  <c r="CM58" i="25"/>
  <c r="CM56" i="25"/>
  <c r="CP58" i="25"/>
  <c r="CP56" i="25"/>
  <c r="AD58" i="25"/>
  <c r="AD56" i="25"/>
  <c r="Y58" i="25"/>
  <c r="Y56" i="25"/>
  <c r="AM58" i="25"/>
  <c r="AM56" i="25"/>
  <c r="AX58" i="25"/>
  <c r="AX56" i="25"/>
  <c r="BH58" i="25"/>
  <c r="BH56" i="25"/>
  <c r="BO56" i="25"/>
  <c r="BO58" i="25"/>
  <c r="BZ58" i="25"/>
  <c r="BZ56" i="25"/>
  <c r="CF58" i="25"/>
  <c r="CF56" i="25"/>
  <c r="CG58" i="25"/>
  <c r="CG56" i="25"/>
  <c r="CH58" i="25"/>
  <c r="CH56" i="25"/>
  <c r="O58" i="25"/>
  <c r="O56" i="25"/>
  <c r="X58" i="25"/>
  <c r="X56" i="25"/>
  <c r="AP58" i="25"/>
  <c r="AP56" i="25"/>
  <c r="AL58" i="25"/>
  <c r="AL56" i="25"/>
  <c r="AY56" i="25"/>
  <c r="AY58" i="25"/>
  <c r="BU58" i="25"/>
  <c r="BU56" i="25"/>
  <c r="BY58" i="25"/>
  <c r="BY56" i="25"/>
  <c r="G58" i="25"/>
  <c r="G56" i="25"/>
  <c r="I58" i="25"/>
  <c r="I56" i="25"/>
  <c r="Q58" i="25"/>
  <c r="Q56" i="25"/>
  <c r="M58" i="25"/>
  <c r="M56" i="25"/>
  <c r="V58" i="25"/>
  <c r="V56" i="25"/>
  <c r="AE58" i="25"/>
  <c r="AE56" i="25"/>
  <c r="AA56" i="25"/>
  <c r="AA58" i="25"/>
  <c r="Z58" i="25"/>
  <c r="Z56" i="25"/>
  <c r="AS58" i="25"/>
  <c r="AS56" i="25"/>
  <c r="AN58" i="25"/>
  <c r="AN56" i="25"/>
  <c r="AJ58" i="25"/>
  <c r="AJ56" i="25"/>
  <c r="AW58" i="25"/>
  <c r="AW56" i="25"/>
  <c r="BA58" i="25"/>
  <c r="BA56" i="25"/>
  <c r="BL58" i="25"/>
  <c r="BL56" i="25"/>
  <c r="BR58" i="25"/>
  <c r="BR56" i="25"/>
  <c r="CA58" i="25"/>
  <c r="CA56" i="25"/>
  <c r="CB58" i="25"/>
  <c r="CB56" i="25"/>
  <c r="CQ58" i="25"/>
  <c r="CQ56" i="25"/>
  <c r="CR58" i="25"/>
  <c r="CR56" i="25"/>
  <c r="CS62" i="25"/>
  <c r="C34" i="25"/>
  <c r="C18" i="31" s="1"/>
  <c r="CS53" i="25"/>
  <c r="B33" i="25"/>
  <c r="D33" i="25"/>
  <c r="C33" i="25"/>
  <c r="B34" i="25"/>
  <c r="CS50" i="25"/>
  <c r="CS55" i="25"/>
  <c r="C27" i="25"/>
  <c r="B27" i="25"/>
  <c r="CS61" i="25"/>
  <c r="CS51" i="25"/>
  <c r="CS60" i="25"/>
  <c r="CS49" i="25"/>
  <c r="CS59" i="25"/>
  <c r="CL50" i="25"/>
  <c r="CR53" i="25"/>
  <c r="CM53" i="25"/>
  <c r="CO59" i="25"/>
  <c r="CP53" i="25"/>
  <c r="CM49" i="25"/>
  <c r="CN53" i="25"/>
  <c r="CR59" i="25"/>
  <c r="CM51" i="25"/>
  <c r="CR55" i="25"/>
  <c r="CR50" i="25"/>
  <c r="F5" i="31"/>
  <c r="F13" i="31"/>
  <c r="F16" i="31"/>
  <c r="E14" i="14"/>
  <c r="E17" i="14"/>
  <c r="E20" i="22"/>
  <c r="E17" i="21"/>
  <c r="F4" i="31"/>
  <c r="G11" i="31"/>
  <c r="G7" i="31"/>
  <c r="H9" i="31"/>
  <c r="E11" i="32"/>
  <c r="CL49" i="25"/>
  <c r="CM59" i="25"/>
  <c r="CM50" i="25"/>
  <c r="CR60" i="25"/>
  <c r="CR51" i="25"/>
  <c r="F6" i="31"/>
  <c r="CM55" i="25"/>
  <c r="E12" i="32"/>
  <c r="E12" i="24"/>
  <c r="F8" i="31"/>
  <c r="F19" i="31"/>
  <c r="G6" i="31"/>
  <c r="F9" i="31"/>
  <c r="G13" i="31"/>
  <c r="E9" i="32"/>
  <c r="CL60" i="25"/>
  <c r="CM61" i="25"/>
  <c r="CO50" i="25"/>
  <c r="CQ40" i="25"/>
  <c r="CR40" i="25" s="1"/>
  <c r="CS40" i="25" s="1"/>
  <c r="CT40" i="25" s="1"/>
  <c r="CU40" i="25" s="1"/>
  <c r="CV40" i="25" s="1"/>
  <c r="CW40" i="25" s="1"/>
  <c r="CX40" i="25" s="1"/>
  <c r="CY40" i="25" s="1"/>
  <c r="CZ40" i="25" s="1"/>
  <c r="DA40" i="25" s="1"/>
  <c r="DB40" i="25" s="1"/>
  <c r="DC40" i="25" s="1"/>
  <c r="DD40" i="25" s="1"/>
  <c r="DE40" i="25" s="1"/>
  <c r="DF40" i="25" s="1"/>
  <c r="DG40" i="25" s="1"/>
  <c r="DH40" i="25" s="1"/>
  <c r="DI40" i="25" s="1"/>
  <c r="DJ40" i="25" s="1"/>
  <c r="DK40" i="25" s="1"/>
  <c r="DL40" i="25" s="1"/>
  <c r="DM40" i="25" s="1"/>
  <c r="DN40" i="25" s="1"/>
  <c r="DO40" i="25" s="1"/>
  <c r="DP40" i="25" s="1"/>
  <c r="DQ40" i="25" s="1"/>
  <c r="DR40" i="25" s="1"/>
  <c r="DS40" i="25" s="1"/>
  <c r="DT40" i="25" s="1"/>
  <c r="DU40" i="25" s="1"/>
  <c r="DV40" i="25" s="1"/>
  <c r="DW40" i="25" s="1"/>
  <c r="DX40" i="25" s="1"/>
  <c r="DY40" i="25" s="1"/>
  <c r="DZ40" i="25" s="1"/>
  <c r="EA40" i="25" s="1"/>
  <c r="EB40" i="25" s="1"/>
  <c r="EC40" i="25" s="1"/>
  <c r="ED40" i="25" s="1"/>
  <c r="EE40" i="25" s="1"/>
  <c r="EF40" i="25" s="1"/>
  <c r="EG40" i="25" s="1"/>
  <c r="EH40" i="25" s="1"/>
  <c r="EI40" i="25" s="1"/>
  <c r="EJ40" i="25" s="1"/>
  <c r="EK40" i="25" s="1"/>
  <c r="EL40" i="25" s="1"/>
  <c r="EM40" i="25" s="1"/>
  <c r="EN40" i="25" s="1"/>
  <c r="EO40" i="25" s="1"/>
  <c r="EP40" i="25" s="1"/>
  <c r="EQ40" i="25" s="1"/>
  <c r="ER40" i="25" s="1"/>
  <c r="ES40" i="25" s="1"/>
  <c r="ET40" i="25" s="1"/>
  <c r="EU40" i="25" s="1"/>
  <c r="EV40" i="25" s="1"/>
  <c r="EW40" i="25" s="1"/>
  <c r="EX40" i="25" s="1"/>
  <c r="EY40" i="25" s="1"/>
  <c r="EZ40" i="25" s="1"/>
  <c r="FA40" i="25" s="1"/>
  <c r="FB40" i="25" s="1"/>
  <c r="FC40" i="25" s="1"/>
  <c r="FD40" i="25" s="1"/>
  <c r="FE40" i="25" s="1"/>
  <c r="FF40" i="25" s="1"/>
  <c r="FG40" i="25" s="1"/>
  <c r="FH40" i="25" s="1"/>
  <c r="FI40" i="25" s="1"/>
  <c r="FJ40" i="25" s="1"/>
  <c r="FK40" i="25" s="1"/>
  <c r="FL40" i="25" s="1"/>
  <c r="FM40" i="25" s="1"/>
  <c r="FN40" i="25" s="1"/>
  <c r="FO40" i="25" s="1"/>
  <c r="FP40" i="25" s="1"/>
  <c r="FQ40" i="25" s="1"/>
  <c r="FR40" i="25" s="1"/>
  <c r="FS40" i="25" s="1"/>
  <c r="FT40" i="25" s="1"/>
  <c r="FU40" i="25" s="1"/>
  <c r="FV40" i="25" s="1"/>
  <c r="FW40" i="25" s="1"/>
  <c r="FX40" i="25" s="1"/>
  <c r="FY40" i="25" s="1"/>
  <c r="FZ40" i="25" s="1"/>
  <c r="GA40" i="25" s="1"/>
  <c r="GB40" i="25" s="1"/>
  <c r="GC40" i="25" s="1"/>
  <c r="GD40" i="25" s="1"/>
  <c r="GE40" i="25" s="1"/>
  <c r="GF40" i="25" s="1"/>
  <c r="GG40" i="25" s="1"/>
  <c r="GH40" i="25" s="1"/>
  <c r="GI40" i="25" s="1"/>
  <c r="GJ40" i="25" s="1"/>
  <c r="GK40" i="25" s="1"/>
  <c r="GL40" i="25" s="1"/>
  <c r="GM40" i="25" s="1"/>
  <c r="GN40" i="25" s="1"/>
  <c r="GO40" i="25" s="1"/>
  <c r="GP40" i="25" s="1"/>
  <c r="GQ40" i="25" s="1"/>
  <c r="GR40" i="25" s="1"/>
  <c r="GS40" i="25" s="1"/>
  <c r="GT40" i="25" s="1"/>
  <c r="GU40" i="25" s="1"/>
  <c r="GV40" i="25" s="1"/>
  <c r="GW40" i="25" s="1"/>
  <c r="GX40" i="25" s="1"/>
  <c r="GY40" i="25" s="1"/>
  <c r="GZ40" i="25" s="1"/>
  <c r="HA40" i="25" s="1"/>
  <c r="HB40" i="25" s="1"/>
  <c r="HC40" i="25" s="1"/>
  <c r="HD40" i="25" s="1"/>
  <c r="CR62" i="25"/>
  <c r="CR49" i="25"/>
  <c r="H7" i="31"/>
  <c r="F7" i="31"/>
  <c r="CH51" i="25"/>
  <c r="CM62" i="25"/>
  <c r="CN51" i="25"/>
  <c r="E8" i="32"/>
  <c r="H6" i="31"/>
  <c r="G9" i="31"/>
  <c r="H13" i="31"/>
  <c r="E14" i="32"/>
  <c r="E7" i="32"/>
  <c r="CM60" i="25"/>
  <c r="CN61" i="25"/>
  <c r="CP61" i="25"/>
  <c r="CR61" i="25"/>
  <c r="CQ49" i="25"/>
  <c r="CQ53" i="25"/>
  <c r="CQ59" i="25"/>
  <c r="CQ50" i="25"/>
  <c r="CQ60" i="25"/>
  <c r="CQ51" i="25"/>
  <c r="CQ61" i="25"/>
  <c r="CQ62" i="25"/>
  <c r="CQ55" i="25"/>
  <c r="CP51" i="25"/>
  <c r="CP62" i="25"/>
  <c r="CP55" i="25"/>
  <c r="CP49" i="25"/>
  <c r="CP59" i="25"/>
  <c r="CP50" i="25"/>
  <c r="CP60" i="25"/>
  <c r="CO60" i="25"/>
  <c r="CO51" i="25"/>
  <c r="CO61" i="25"/>
  <c r="CO53" i="25"/>
  <c r="CO62" i="25"/>
  <c r="CO55" i="25"/>
  <c r="CO49" i="25"/>
  <c r="CN62" i="25"/>
  <c r="CN55" i="25"/>
  <c r="CN49" i="25"/>
  <c r="CN59" i="25"/>
  <c r="CN50" i="25"/>
  <c r="CN60" i="25"/>
  <c r="CL61" i="25"/>
  <c r="CL53" i="25"/>
  <c r="CJ49" i="25"/>
  <c r="CK51" i="25"/>
  <c r="CL51" i="25"/>
  <c r="CJ51" i="25"/>
  <c r="CJ62" i="25"/>
  <c r="CL62" i="25"/>
  <c r="CL55" i="25"/>
  <c r="CJ60" i="25"/>
  <c r="CJ55" i="25"/>
  <c r="CK50" i="25"/>
  <c r="CL59" i="25"/>
  <c r="AO51" i="25"/>
  <c r="CF49" i="25"/>
  <c r="CK61" i="25"/>
  <c r="CK53" i="25"/>
  <c r="CH60" i="25"/>
  <c r="CI59" i="25"/>
  <c r="CK62" i="25"/>
  <c r="CK55" i="25"/>
  <c r="CK49" i="25"/>
  <c r="CK59" i="25"/>
  <c r="CI50" i="25"/>
  <c r="CK60" i="25"/>
  <c r="AJ50" i="25"/>
  <c r="BA55" i="25"/>
  <c r="CJ53" i="25"/>
  <c r="CH50" i="25"/>
  <c r="CJ59" i="25"/>
  <c r="CJ50" i="25"/>
  <c r="CJ61" i="25"/>
  <c r="CF53" i="25"/>
  <c r="CG49" i="25"/>
  <c r="CF55" i="25"/>
  <c r="CH61" i="25"/>
  <c r="CH53" i="25"/>
  <c r="CI53" i="25"/>
  <c r="BA61" i="25"/>
  <c r="AJ59" i="25"/>
  <c r="BA59" i="25"/>
  <c r="BY55" i="25"/>
  <c r="BZ51" i="25"/>
  <c r="CB51" i="25"/>
  <c r="CD51" i="25"/>
  <c r="CF62" i="25"/>
  <c r="CH62" i="25"/>
  <c r="CH55" i="25"/>
  <c r="CH49" i="25"/>
  <c r="G62" i="25"/>
  <c r="AJ62" i="25"/>
  <c r="CH59" i="25"/>
  <c r="CI60" i="25"/>
  <c r="CI51" i="25"/>
  <c r="CI62" i="25"/>
  <c r="CI55" i="25"/>
  <c r="CI49" i="25"/>
  <c r="CI61" i="25"/>
  <c r="CG59" i="25"/>
  <c r="CG50" i="25"/>
  <c r="BA50" i="25"/>
  <c r="AJ51" i="25"/>
  <c r="J53" i="25"/>
  <c r="CF59" i="25"/>
  <c r="CF50" i="25"/>
  <c r="CG60" i="25"/>
  <c r="CG51" i="25"/>
  <c r="BA60" i="25"/>
  <c r="CF60" i="25"/>
  <c r="CF51" i="25"/>
  <c r="CG61" i="25"/>
  <c r="CG53" i="25"/>
  <c r="F50" i="25"/>
  <c r="AJ60" i="25"/>
  <c r="AB49" i="25"/>
  <c r="AA60" i="25"/>
  <c r="AG53" i="25"/>
  <c r="AN50" i="25"/>
  <c r="AX55" i="25"/>
  <c r="BF60" i="25"/>
  <c r="BG61" i="25"/>
  <c r="BI60" i="25"/>
  <c r="BJ51" i="25"/>
  <c r="BK51" i="25"/>
  <c r="BL59" i="25"/>
  <c r="BM62" i="25"/>
  <c r="BN51" i="25"/>
  <c r="BP61" i="25"/>
  <c r="CF61" i="25"/>
  <c r="CG62" i="25"/>
  <c r="CG55" i="25"/>
  <c r="N55" i="25"/>
  <c r="B30" i="25"/>
  <c r="H62" i="25"/>
  <c r="S51" i="25"/>
  <c r="X53" i="25"/>
  <c r="AC53" i="25"/>
  <c r="AJ49" i="25"/>
  <c r="BA53" i="25"/>
  <c r="AZ50" i="25"/>
  <c r="BQ61" i="25"/>
  <c r="BU61" i="25"/>
  <c r="CC59" i="25"/>
  <c r="CD50" i="25"/>
  <c r="R55" i="25"/>
  <c r="M53" i="25"/>
  <c r="P60" i="25"/>
  <c r="AM61" i="25"/>
  <c r="AV55" i="25"/>
  <c r="AZ60" i="25"/>
  <c r="AW51" i="25"/>
  <c r="BB59" i="25"/>
  <c r="BC50" i="25"/>
  <c r="BE50" i="25"/>
  <c r="BH53" i="25"/>
  <c r="BO55" i="25"/>
  <c r="BT62" i="25"/>
  <c r="BU50" i="25"/>
  <c r="CE50" i="25"/>
  <c r="CE60" i="25"/>
  <c r="CE53" i="25"/>
  <c r="CE61" i="25"/>
  <c r="CE62" i="25"/>
  <c r="CE55" i="25"/>
  <c r="CE49" i="25"/>
  <c r="CE51" i="25"/>
  <c r="E8" i="34"/>
  <c r="CE59" i="25"/>
  <c r="B16" i="25"/>
  <c r="E6" i="34"/>
  <c r="E9" i="34"/>
  <c r="E12" i="34"/>
  <c r="E11" i="34"/>
  <c r="E7" i="34"/>
  <c r="E10" i="34"/>
  <c r="H50" i="25"/>
  <c r="I50" i="25"/>
  <c r="T50" i="25"/>
  <c r="P61" i="25"/>
  <c r="L50" i="25"/>
  <c r="S49" i="25"/>
  <c r="O51" i="25"/>
  <c r="K62" i="25"/>
  <c r="Q50" i="25"/>
  <c r="AA50" i="25"/>
  <c r="CD61" i="25"/>
  <c r="CD53" i="25"/>
  <c r="P55" i="25"/>
  <c r="H51" i="25"/>
  <c r="BA49" i="25"/>
  <c r="BA51" i="25"/>
  <c r="AJ53" i="25"/>
  <c r="AJ61" i="25"/>
  <c r="AJ55" i="25"/>
  <c r="F53" i="25"/>
  <c r="AA49" i="25"/>
  <c r="BJ55" i="25"/>
  <c r="BA62" i="25"/>
  <c r="BM61" i="25"/>
  <c r="U61" i="25"/>
  <c r="V49" i="25"/>
  <c r="X50" i="25"/>
  <c r="W61" i="25"/>
  <c r="CC50" i="25"/>
  <c r="CD62" i="25"/>
  <c r="CD55" i="25"/>
  <c r="CD49" i="25"/>
  <c r="AF55" i="25"/>
  <c r="AR59" i="25"/>
  <c r="AP61" i="25"/>
  <c r="AU53" i="25"/>
  <c r="BD49" i="25"/>
  <c r="BQ49" i="25"/>
  <c r="BR61" i="25"/>
  <c r="BO62" i="25"/>
  <c r="BN59" i="25"/>
  <c r="AA55" i="25"/>
  <c r="AE51" i="25"/>
  <c r="Z51" i="25"/>
  <c r="AC60" i="25"/>
  <c r="AB53" i="25"/>
  <c r="BS49" i="25"/>
  <c r="BT50" i="25"/>
  <c r="BW60" i="25"/>
  <c r="BX59" i="25"/>
  <c r="BY51" i="25"/>
  <c r="BZ50" i="25"/>
  <c r="CA61" i="25"/>
  <c r="CB55" i="25"/>
  <c r="CD59" i="25"/>
  <c r="BV55" i="25"/>
  <c r="CD60" i="25"/>
  <c r="AD59" i="25"/>
  <c r="AC62" i="25"/>
  <c r="AI53" i="25"/>
  <c r="AO62" i="25"/>
  <c r="K50" i="25"/>
  <c r="AA61" i="25"/>
  <c r="BZ49" i="25"/>
  <c r="V60" i="25"/>
  <c r="X51" i="25"/>
  <c r="BU53" i="25"/>
  <c r="AX50" i="25"/>
  <c r="AA53" i="25"/>
  <c r="O62" i="25"/>
  <c r="BZ59" i="25"/>
  <c r="AE50" i="25"/>
  <c r="BS51" i="25"/>
  <c r="I60" i="25"/>
  <c r="V51" i="25"/>
  <c r="U60" i="25"/>
  <c r="C7" i="25"/>
  <c r="C5" i="31" s="1"/>
  <c r="K5" i="31" s="1"/>
  <c r="BV60" i="25"/>
  <c r="BR60" i="25"/>
  <c r="AR51" i="25"/>
  <c r="CA55" i="25"/>
  <c r="O55" i="25"/>
  <c r="BP62" i="25"/>
  <c r="J59" i="25"/>
  <c r="D15" i="25"/>
  <c r="D9" i="31" s="1"/>
  <c r="Y53" i="25"/>
  <c r="AM51" i="25"/>
  <c r="AL50" i="25"/>
  <c r="AT51" i="25"/>
  <c r="AK51" i="25"/>
  <c r="AE49" i="25"/>
  <c r="AE53" i="25"/>
  <c r="BU51" i="25"/>
  <c r="AK62" i="25"/>
  <c r="AA51" i="25"/>
  <c r="BQ55" i="25"/>
  <c r="H53" i="25"/>
  <c r="BQ50" i="25"/>
  <c r="AA62" i="25"/>
  <c r="U62" i="25"/>
  <c r="BU55" i="25"/>
  <c r="AT60" i="25"/>
  <c r="AA59" i="25"/>
  <c r="B24" i="25"/>
  <c r="B14" i="31" s="1"/>
  <c r="AF50" i="25"/>
  <c r="S59" i="25"/>
  <c r="BI55" i="25"/>
  <c r="K61" i="25"/>
  <c r="BE60" i="25"/>
  <c r="C10" i="25"/>
  <c r="C6" i="31" s="1"/>
  <c r="Q62" i="25"/>
  <c r="W49" i="25"/>
  <c r="V61" i="25"/>
  <c r="AD61" i="25"/>
  <c r="D23" i="25"/>
  <c r="D13" i="31" s="1"/>
  <c r="AC55" i="25"/>
  <c r="B20" i="25"/>
  <c r="B12" i="31" s="1"/>
  <c r="C6" i="25"/>
  <c r="C4" i="31" s="1"/>
  <c r="K4" i="31" s="1"/>
  <c r="AH60" i="25"/>
  <c r="AL51" i="25"/>
  <c r="BT53" i="25"/>
  <c r="BK60" i="25"/>
  <c r="BC51" i="25"/>
  <c r="B29" i="25"/>
  <c r="T49" i="25"/>
  <c r="P51" i="25"/>
  <c r="D26" i="25"/>
  <c r="D15" i="31" s="1"/>
  <c r="R51" i="25"/>
  <c r="N50" i="25"/>
  <c r="B35" i="25"/>
  <c r="X61" i="25"/>
  <c r="BX53" i="25"/>
  <c r="D30" i="25"/>
  <c r="D17" i="31" s="1"/>
  <c r="L17" i="31" s="1"/>
  <c r="C30" i="25"/>
  <c r="B13" i="25"/>
  <c r="D13" i="25"/>
  <c r="D8" i="31" s="1"/>
  <c r="L8" i="31" s="1"/>
  <c r="C13" i="25"/>
  <c r="C8" i="31" s="1"/>
  <c r="K8" i="31" s="1"/>
  <c r="I59" i="25"/>
  <c r="I51" i="25"/>
  <c r="I49" i="25"/>
  <c r="I53" i="25"/>
  <c r="I61" i="25"/>
  <c r="C20" i="25"/>
  <c r="C12" i="31" s="1"/>
  <c r="K12" i="31" s="1"/>
  <c r="K49" i="25"/>
  <c r="K59" i="25"/>
  <c r="K53" i="25"/>
  <c r="K51" i="25"/>
  <c r="K55" i="25"/>
  <c r="P49" i="25"/>
  <c r="P62" i="25"/>
  <c r="P50" i="25"/>
  <c r="P53" i="25"/>
  <c r="L53" i="25"/>
  <c r="L49" i="25"/>
  <c r="L51" i="25"/>
  <c r="L61" i="25"/>
  <c r="S50" i="25"/>
  <c r="S55" i="25"/>
  <c r="S60" i="25"/>
  <c r="S62" i="25"/>
  <c r="S61" i="25"/>
  <c r="M59" i="25"/>
  <c r="M49" i="25"/>
  <c r="M55" i="25"/>
  <c r="M62" i="25"/>
  <c r="M60" i="25"/>
  <c r="M61" i="25"/>
  <c r="M50" i="25"/>
  <c r="M51" i="25"/>
  <c r="D29" i="25"/>
  <c r="D16" i="31" s="1"/>
  <c r="C29" i="25"/>
  <c r="C16" i="31" s="1"/>
  <c r="AB60" i="25"/>
  <c r="AB51" i="25"/>
  <c r="AB55" i="25"/>
  <c r="AB50" i="25"/>
  <c r="AB62" i="25"/>
  <c r="AB59" i="25"/>
  <c r="AB61" i="25"/>
  <c r="Y50" i="25"/>
  <c r="Y51" i="25"/>
  <c r="Y61" i="25"/>
  <c r="Y55" i="25"/>
  <c r="Y60" i="25"/>
  <c r="Y62" i="25"/>
  <c r="Y49" i="25"/>
  <c r="AE62" i="25"/>
  <c r="AE55" i="25"/>
  <c r="AE61" i="25"/>
  <c r="AE59" i="25"/>
  <c r="BQ51" i="25"/>
  <c r="BQ53" i="25"/>
  <c r="BQ60" i="25"/>
  <c r="BQ62" i="25"/>
  <c r="BQ59" i="25"/>
  <c r="BR49" i="25"/>
  <c r="BR62" i="25"/>
  <c r="BR59" i="25"/>
  <c r="BR55" i="25"/>
  <c r="BR51" i="25"/>
  <c r="BR53" i="25"/>
  <c r="BR50" i="25"/>
  <c r="BS50" i="25"/>
  <c r="BS62" i="25"/>
  <c r="BS60" i="25"/>
  <c r="BS59" i="25"/>
  <c r="BS61" i="25"/>
  <c r="BS55" i="25"/>
  <c r="BS53" i="25"/>
  <c r="BT55" i="25"/>
  <c r="BT49" i="25"/>
  <c r="BT60" i="25"/>
  <c r="BT51" i="25"/>
  <c r="BT59" i="25"/>
  <c r="BT61" i="25"/>
  <c r="BV59" i="25"/>
  <c r="BV61" i="25"/>
  <c r="BV62" i="25"/>
  <c r="BV53" i="25"/>
  <c r="BV50" i="25"/>
  <c r="BV49" i="25"/>
  <c r="B14" i="25"/>
  <c r="BU60" i="25"/>
  <c r="BU62" i="25"/>
  <c r="BU49" i="25"/>
  <c r="C14" i="25"/>
  <c r="BU59" i="25"/>
  <c r="D12" i="25"/>
  <c r="D7" i="31" s="1"/>
  <c r="AT49" i="25"/>
  <c r="AL49" i="25"/>
  <c r="AN51" i="25"/>
  <c r="C23" i="25"/>
  <c r="C13" i="31" s="1"/>
  <c r="AD62" i="25"/>
  <c r="N53" i="25"/>
  <c r="D35" i="25"/>
  <c r="D19" i="31" s="1"/>
  <c r="Y59" i="25"/>
  <c r="J50" i="25"/>
  <c r="BH49" i="25"/>
  <c r="AV60" i="25"/>
  <c r="BH61" i="25"/>
  <c r="AN55" i="25"/>
  <c r="N59" i="25"/>
  <c r="BH59" i="25"/>
  <c r="AI50" i="25"/>
  <c r="B10" i="25"/>
  <c r="T53" i="25"/>
  <c r="P59" i="25"/>
  <c r="S53" i="25"/>
  <c r="B23" i="25"/>
  <c r="AF60" i="25"/>
  <c r="BV51" i="25"/>
  <c r="CC51" i="25"/>
  <c r="AG50" i="25"/>
  <c r="AG60" i="25"/>
  <c r="AG49" i="25"/>
  <c r="AG62" i="25"/>
  <c r="AG55" i="25"/>
  <c r="AG51" i="25"/>
  <c r="AM53" i="25"/>
  <c r="AM55" i="25"/>
  <c r="AM62" i="25"/>
  <c r="AM50" i="25"/>
  <c r="AM49" i="25"/>
  <c r="AH55" i="25"/>
  <c r="AH59" i="25"/>
  <c r="AH53" i="25"/>
  <c r="AH61" i="25"/>
  <c r="AT61" i="25"/>
  <c r="AT55" i="25"/>
  <c r="AT59" i="25"/>
  <c r="AT50" i="25"/>
  <c r="AT62" i="25"/>
  <c r="AO60" i="25"/>
  <c r="AO49" i="25"/>
  <c r="AO55" i="25"/>
  <c r="AO59" i="25"/>
  <c r="AO53" i="25"/>
  <c r="AK53" i="25"/>
  <c r="AK55" i="25"/>
  <c r="AK59" i="25"/>
  <c r="AK49" i="25"/>
  <c r="AK61" i="25"/>
  <c r="AX59" i="25"/>
  <c r="AX61" i="25"/>
  <c r="AX62" i="25"/>
  <c r="AX51" i="25"/>
  <c r="AX60" i="25"/>
  <c r="AV51" i="25"/>
  <c r="AV61" i="25"/>
  <c r="AV62" i="25"/>
  <c r="AV50" i="25"/>
  <c r="AV49" i="25"/>
  <c r="AV59" i="25"/>
  <c r="AW62" i="25"/>
  <c r="AW49" i="25"/>
  <c r="AW55" i="25"/>
  <c r="AW61" i="25"/>
  <c r="AW50" i="25"/>
  <c r="AW60" i="25"/>
  <c r="AW53" i="25"/>
  <c r="BB62" i="25"/>
  <c r="BB49" i="25"/>
  <c r="BB51" i="25"/>
  <c r="BB53" i="25"/>
  <c r="BB60" i="25"/>
  <c r="BB50" i="25"/>
  <c r="BB61" i="25"/>
  <c r="BD50" i="25"/>
  <c r="BD60" i="25"/>
  <c r="BD62" i="25"/>
  <c r="BD61" i="25"/>
  <c r="BD53" i="25"/>
  <c r="BD51" i="25"/>
  <c r="BD59" i="25"/>
  <c r="BF51" i="25"/>
  <c r="BF59" i="25"/>
  <c r="BF50" i="25"/>
  <c r="BF55" i="25"/>
  <c r="BF53" i="25"/>
  <c r="BF61" i="25"/>
  <c r="BF49" i="25"/>
  <c r="BI61" i="25"/>
  <c r="BI53" i="25"/>
  <c r="BI62" i="25"/>
  <c r="BI51" i="25"/>
  <c r="BI50" i="25"/>
  <c r="BI59" i="25"/>
  <c r="BI49" i="25"/>
  <c r="BW61" i="25"/>
  <c r="BW51" i="25"/>
  <c r="BW55" i="25"/>
  <c r="BW62" i="25"/>
  <c r="BW49" i="25"/>
  <c r="BW50" i="25"/>
  <c r="BW59" i="25"/>
  <c r="BW53" i="25"/>
  <c r="F59" i="25"/>
  <c r="F62" i="25"/>
  <c r="B7" i="25"/>
  <c r="F60" i="25"/>
  <c r="F51" i="25"/>
  <c r="F61" i="25"/>
  <c r="D7" i="25"/>
  <c r="D5" i="31" s="1"/>
  <c r="L5" i="31" s="1"/>
  <c r="C15" i="25"/>
  <c r="C9" i="31" s="1"/>
  <c r="B15" i="25"/>
  <c r="G53" i="25"/>
  <c r="G55" i="25"/>
  <c r="G59" i="25"/>
  <c r="G61" i="25"/>
  <c r="G60" i="25"/>
  <c r="C12" i="25"/>
  <c r="C7" i="31" s="1"/>
  <c r="G51" i="25"/>
  <c r="G50" i="25"/>
  <c r="G49" i="25"/>
  <c r="B12" i="25"/>
  <c r="N60" i="25"/>
  <c r="N61" i="25"/>
  <c r="N51" i="25"/>
  <c r="N62" i="25"/>
  <c r="N49" i="25"/>
  <c r="R53" i="25"/>
  <c r="R50" i="25"/>
  <c r="R49" i="25"/>
  <c r="R61" i="25"/>
  <c r="R62" i="25"/>
  <c r="R60" i="25"/>
  <c r="W59" i="25"/>
  <c r="W60" i="25"/>
  <c r="W53" i="25"/>
  <c r="W62" i="25"/>
  <c r="W55" i="25"/>
  <c r="W50" i="25"/>
  <c r="W51" i="25"/>
  <c r="V53" i="25"/>
  <c r="V55" i="25"/>
  <c r="V62" i="25"/>
  <c r="V50" i="25"/>
  <c r="V59" i="25"/>
  <c r="AD55" i="25"/>
  <c r="AD50" i="25"/>
  <c r="AD51" i="25"/>
  <c r="AD60" i="25"/>
  <c r="AD53" i="25"/>
  <c r="AD49" i="25"/>
  <c r="BJ59" i="25"/>
  <c r="BJ61" i="25"/>
  <c r="BJ50" i="25"/>
  <c r="BJ62" i="25"/>
  <c r="BJ60" i="25"/>
  <c r="BJ53" i="25"/>
  <c r="BJ49" i="25"/>
  <c r="BK59" i="25"/>
  <c r="BK49" i="25"/>
  <c r="BK53" i="25"/>
  <c r="BK62" i="25"/>
  <c r="BK61" i="25"/>
  <c r="BK50" i="25"/>
  <c r="BK55" i="25"/>
  <c r="BL51" i="25"/>
  <c r="BL49" i="25"/>
  <c r="BL53" i="25"/>
  <c r="BL55" i="25"/>
  <c r="BL60" i="25"/>
  <c r="BL61" i="25"/>
  <c r="BL50" i="25"/>
  <c r="BL62" i="25"/>
  <c r="BM59" i="25"/>
  <c r="BM50" i="25"/>
  <c r="BM49" i="25"/>
  <c r="BM60" i="25"/>
  <c r="BM55" i="25"/>
  <c r="BM53" i="25"/>
  <c r="BM51" i="25"/>
  <c r="BN50" i="25"/>
  <c r="BN55" i="25"/>
  <c r="BN49" i="25"/>
  <c r="BN61" i="25"/>
  <c r="BN62" i="25"/>
  <c r="BN53" i="25"/>
  <c r="BN60" i="25"/>
  <c r="BO51" i="25"/>
  <c r="BO60" i="25"/>
  <c r="BO50" i="25"/>
  <c r="BO49" i="25"/>
  <c r="BO53" i="25"/>
  <c r="BO61" i="25"/>
  <c r="BO59" i="25"/>
  <c r="BP60" i="25"/>
  <c r="BP59" i="25"/>
  <c r="BP53" i="25"/>
  <c r="BP50" i="25"/>
  <c r="BP55" i="25"/>
  <c r="BP51" i="25"/>
  <c r="BP49" i="25"/>
  <c r="BX62" i="25"/>
  <c r="BX60" i="25"/>
  <c r="BX61" i="25"/>
  <c r="BX50" i="25"/>
  <c r="BX51" i="25"/>
  <c r="BY49" i="25"/>
  <c r="BY50" i="25"/>
  <c r="BY62" i="25"/>
  <c r="BY60" i="25"/>
  <c r="BY53" i="25"/>
  <c r="BY59" i="25"/>
  <c r="BY61" i="25"/>
  <c r="AK50" i="25"/>
  <c r="D10" i="25"/>
  <c r="D6" i="31" s="1"/>
  <c r="R59" i="25"/>
  <c r="BF62" i="25"/>
  <c r="AU51" i="25"/>
  <c r="AX49" i="25"/>
  <c r="AH51" i="25"/>
  <c r="J51" i="25"/>
  <c r="AH50" i="25"/>
  <c r="B26" i="25"/>
  <c r="I55" i="25"/>
  <c r="L60" i="25"/>
  <c r="Q59" i="25"/>
  <c r="Q51" i="25"/>
  <c r="Q55" i="25"/>
  <c r="Q49" i="25"/>
  <c r="Q60" i="25"/>
  <c r="Q61" i="25"/>
  <c r="J62" i="25"/>
  <c r="J61" i="25"/>
  <c r="J60" i="25"/>
  <c r="B6" i="25"/>
  <c r="J55" i="25"/>
  <c r="J49" i="25"/>
  <c r="T60" i="25"/>
  <c r="T55" i="25"/>
  <c r="T61" i="25"/>
  <c r="T59" i="25"/>
  <c r="T62" i="25"/>
  <c r="T51" i="25"/>
  <c r="Z60" i="25"/>
  <c r="Z62" i="25"/>
  <c r="Z59" i="25"/>
  <c r="Z49" i="25"/>
  <c r="Z50" i="25"/>
  <c r="AC59" i="25"/>
  <c r="AC50" i="25"/>
  <c r="AC49" i="25"/>
  <c r="AC61" i="25"/>
  <c r="AC51" i="25"/>
  <c r="AF62" i="25"/>
  <c r="D24" i="25"/>
  <c r="D14" i="31" s="1"/>
  <c r="AF53" i="25"/>
  <c r="AF51" i="25"/>
  <c r="C24" i="25"/>
  <c r="C14" i="31" s="1"/>
  <c r="AF61" i="25"/>
  <c r="AF59" i="25"/>
  <c r="AS50" i="25"/>
  <c r="AS60" i="25"/>
  <c r="AS55" i="25"/>
  <c r="AS53" i="25"/>
  <c r="AS49" i="25"/>
  <c r="AS61" i="25"/>
  <c r="AS62" i="25"/>
  <c r="AS59" i="25"/>
  <c r="AN62" i="25"/>
  <c r="AN61" i="25"/>
  <c r="AN59" i="25"/>
  <c r="AN53" i="25"/>
  <c r="AN60" i="25"/>
  <c r="AR62" i="25"/>
  <c r="AR49" i="25"/>
  <c r="AR60" i="25"/>
  <c r="AR53" i="25"/>
  <c r="AR50" i="25"/>
  <c r="AR61" i="25"/>
  <c r="AR55" i="25"/>
  <c r="AI55" i="25"/>
  <c r="AI61" i="25"/>
  <c r="AI59" i="25"/>
  <c r="AL61" i="25"/>
  <c r="AL55" i="25"/>
  <c r="AL53" i="25"/>
  <c r="AL60" i="25"/>
  <c r="AL62" i="25"/>
  <c r="AL59" i="25"/>
  <c r="AP59" i="25"/>
  <c r="AP62" i="25"/>
  <c r="AP50" i="25"/>
  <c r="AP60" i="25"/>
  <c r="AP53" i="25"/>
  <c r="AQ62" i="25"/>
  <c r="AQ55" i="25"/>
  <c r="AQ60" i="25"/>
  <c r="AQ53" i="25"/>
  <c r="AQ51" i="25"/>
  <c r="AQ61" i="25"/>
  <c r="AQ50" i="25"/>
  <c r="AZ55" i="25"/>
  <c r="AZ62" i="25"/>
  <c r="AZ49" i="25"/>
  <c r="AZ53" i="25"/>
  <c r="AZ59" i="25"/>
  <c r="AZ61" i="25"/>
  <c r="AZ51" i="25"/>
  <c r="AU50" i="25"/>
  <c r="AU49" i="25"/>
  <c r="AU62" i="25"/>
  <c r="AU60" i="25"/>
  <c r="AU59" i="25"/>
  <c r="AU55" i="25"/>
  <c r="AY55" i="25"/>
  <c r="AY61" i="25"/>
  <c r="AY60" i="25"/>
  <c r="AY50" i="25"/>
  <c r="AY51" i="25"/>
  <c r="AY62" i="25"/>
  <c r="AY49" i="25"/>
  <c r="AY59" i="25"/>
  <c r="BC61" i="25"/>
  <c r="BC62" i="25"/>
  <c r="BC53" i="25"/>
  <c r="BC55" i="25"/>
  <c r="BC49" i="25"/>
  <c r="BC60" i="25"/>
  <c r="BC59" i="25"/>
  <c r="BE49" i="25"/>
  <c r="BE53" i="25"/>
  <c r="BE55" i="25"/>
  <c r="BE62" i="25"/>
  <c r="BE61" i="25"/>
  <c r="BE51" i="25"/>
  <c r="BE59" i="25"/>
  <c r="BG53" i="25"/>
  <c r="BG49" i="25"/>
  <c r="BG60" i="25"/>
  <c r="BG55" i="25"/>
  <c r="BG59" i="25"/>
  <c r="BG50" i="25"/>
  <c r="BG62" i="25"/>
  <c r="BH60" i="25"/>
  <c r="BH62" i="25"/>
  <c r="BH51" i="25"/>
  <c r="BH50" i="25"/>
  <c r="BH55" i="25"/>
  <c r="B19" i="25"/>
  <c r="D19" i="25"/>
  <c r="D11" i="31" s="1"/>
  <c r="C19" i="25"/>
  <c r="C11" i="31" s="1"/>
  <c r="H60" i="25"/>
  <c r="H61" i="25"/>
  <c r="H49" i="25"/>
  <c r="H55" i="25"/>
  <c r="H59" i="25"/>
  <c r="O60" i="25"/>
  <c r="O61" i="25"/>
  <c r="O50" i="25"/>
  <c r="O59" i="25"/>
  <c r="O49" i="25"/>
  <c r="O53" i="25"/>
  <c r="U49" i="25"/>
  <c r="U50" i="25"/>
  <c r="U59" i="25"/>
  <c r="U51" i="25"/>
  <c r="U53" i="25"/>
  <c r="U55" i="25"/>
  <c r="X59" i="25"/>
  <c r="X55" i="25"/>
  <c r="X49" i="25"/>
  <c r="X62" i="25"/>
  <c r="X60" i="25"/>
  <c r="BZ61" i="25"/>
  <c r="BZ60" i="25"/>
  <c r="BZ55" i="25"/>
  <c r="BZ53" i="25"/>
  <c r="BZ62" i="25"/>
  <c r="CA53" i="25"/>
  <c r="CA60" i="25"/>
  <c r="CA59" i="25"/>
  <c r="CA49" i="25"/>
  <c r="CA50" i="25"/>
  <c r="CA62" i="25"/>
  <c r="CA51" i="25"/>
  <c r="CB60" i="25"/>
  <c r="CB62" i="25"/>
  <c r="CB49" i="25"/>
  <c r="CB61" i="25"/>
  <c r="CB50" i="25"/>
  <c r="CB53" i="25"/>
  <c r="Q53" i="25"/>
  <c r="Z55" i="25"/>
  <c r="AF49" i="25"/>
  <c r="BX49" i="25"/>
  <c r="AQ59" i="25"/>
  <c r="AT53" i="25"/>
  <c r="AP55" i="25"/>
  <c r="AI49" i="25"/>
  <c r="AM60" i="25"/>
  <c r="L62" i="25"/>
  <c r="Z61" i="25"/>
  <c r="BX55" i="25"/>
  <c r="AQ49" i="25"/>
  <c r="AK60" i="25"/>
  <c r="AO61" i="25"/>
  <c r="AP49" i="25"/>
  <c r="AH49" i="25"/>
  <c r="AI62" i="25"/>
  <c r="AM59" i="25"/>
  <c r="AN49" i="25"/>
  <c r="L55" i="25"/>
  <c r="L59" i="25"/>
  <c r="AG59" i="25"/>
  <c r="Z53" i="25"/>
  <c r="BG51" i="25"/>
  <c r="BD55" i="25"/>
  <c r="AW59" i="25"/>
  <c r="AY53" i="25"/>
  <c r="AV53" i="25"/>
  <c r="AI51" i="25"/>
  <c r="K60" i="25"/>
  <c r="BB55" i="25"/>
  <c r="AU61" i="25"/>
  <c r="AP51" i="25"/>
  <c r="AG61" i="25"/>
  <c r="I62" i="25"/>
  <c r="AI60" i="25"/>
  <c r="AX53" i="25"/>
  <c r="AS51" i="25"/>
  <c r="AO50" i="25"/>
  <c r="AH62" i="25"/>
  <c r="F49" i="25"/>
  <c r="C18" i="25"/>
  <c r="C10" i="31" s="1"/>
  <c r="K10" i="31" s="1"/>
  <c r="C35" i="25"/>
  <c r="C19" i="31" s="1"/>
  <c r="D20" i="25"/>
  <c r="D12" i="31" s="1"/>
  <c r="L12" i="31" s="1"/>
  <c r="AE60" i="25"/>
  <c r="CB59" i="25"/>
  <c r="F55" i="25"/>
  <c r="CC61" i="25"/>
  <c r="CC53" i="25"/>
  <c r="C26" i="25"/>
  <c r="C15" i="31" s="1"/>
  <c r="CC62" i="25"/>
  <c r="CC55" i="25"/>
  <c r="CC49" i="25"/>
  <c r="CC60" i="25"/>
  <c r="E16" i="25" l="1"/>
  <c r="E12" i="25"/>
  <c r="E27" i="25"/>
  <c r="L19" i="31"/>
  <c r="K18" i="31"/>
  <c r="K11" i="31"/>
  <c r="L15" i="31"/>
  <c r="K6" i="31"/>
  <c r="K7" i="31"/>
  <c r="L10" i="31"/>
  <c r="J12" i="31"/>
  <c r="K19" i="31"/>
  <c r="L14" i="31"/>
  <c r="L6" i="31"/>
  <c r="L16" i="31"/>
  <c r="K15" i="31"/>
  <c r="K9" i="31"/>
  <c r="L11" i="31"/>
  <c r="K14" i="31"/>
  <c r="K16" i="31"/>
  <c r="J14" i="31"/>
  <c r="L18" i="31"/>
  <c r="E14" i="25"/>
  <c r="E6" i="25"/>
  <c r="B16" i="31"/>
  <c r="J16" i="31" s="1"/>
  <c r="E29" i="25"/>
  <c r="B17" i="31"/>
  <c r="J17" i="31" s="1"/>
  <c r="E30" i="25"/>
  <c r="B19" i="31"/>
  <c r="J19" i="31" s="1"/>
  <c r="E35" i="25"/>
  <c r="E33" i="25"/>
  <c r="E34" i="25"/>
  <c r="E11" i="25"/>
  <c r="L13" i="31"/>
  <c r="K13" i="31"/>
  <c r="L7" i="31"/>
  <c r="L9" i="31"/>
  <c r="E19" i="25"/>
  <c r="B11" i="31"/>
  <c r="J11" i="31" s="1"/>
  <c r="B13" i="31"/>
  <c r="J13" i="31" s="1"/>
  <c r="E23" i="25"/>
  <c r="E10" i="25"/>
  <c r="B6" i="31"/>
  <c r="J6" i="31" s="1"/>
  <c r="B10" i="31"/>
  <c r="J10" i="31" s="1"/>
  <c r="E18" i="25"/>
  <c r="B18" i="31"/>
  <c r="J18" i="31" s="1"/>
  <c r="C17" i="31"/>
  <c r="K17" i="31" s="1"/>
  <c r="E24" i="25"/>
  <c r="B7" i="31"/>
  <c r="J7" i="31" s="1"/>
  <c r="B5" i="31"/>
  <c r="J5" i="31" s="1"/>
  <c r="E7" i="25"/>
  <c r="B4" i="31"/>
  <c r="J4" i="31" s="1"/>
  <c r="E26" i="25"/>
  <c r="B15" i="31"/>
  <c r="J15" i="31" s="1"/>
  <c r="E15" i="25"/>
  <c r="B9" i="31"/>
  <c r="J9" i="31" s="1"/>
  <c r="B8" i="31"/>
  <c r="J8" i="31" s="1"/>
  <c r="E13" i="25"/>
  <c r="E20" i="25"/>
  <c r="C9" i="25"/>
  <c r="B9" i="25"/>
  <c r="E9" i="25" l="1"/>
</calcChain>
</file>

<file path=xl/sharedStrings.xml><?xml version="1.0" encoding="utf-8"?>
<sst xmlns="http://schemas.openxmlformats.org/spreadsheetml/2006/main" count="773" uniqueCount="82">
  <si>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</si>
  <si>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</si>
  <si>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</si>
  <si>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</si>
  <si>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</si>
  <si>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</si>
  <si>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</si>
  <si>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</si>
  <si>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</si>
  <si>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</si>
  <si>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</si>
  <si>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</si>
  <si>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</si>
  <si>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</si>
  <si>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</si>
  <si>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</si>
  <si>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</si>
  <si>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</si>
  <si>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</si>
  <si>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</si>
  <si>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</si>
  <si>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</si>
  <si>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</si>
  <si>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</si>
  <si>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</si>
  <si>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</si>
  <si>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</si>
  <si>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</si>
  <si>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</si>
  <si>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</si>
  <si>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</si>
  <si>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</si>
  <si>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</si>
  <si>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</si>
  <si>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</si>
  <si>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</si>
  <si>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</si>
  <si>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</si>
  <si>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</si>
  <si>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</si>
  <si>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</si>
  <si>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</si>
  <si>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</si>
  <si>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</si>
  <si>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</si>
  <si>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</si>
  <si>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</si>
  <si>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</si>
  <si>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</si>
  <si>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</si>
  <si>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</si>
  <si>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</si>
  <si>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</si>
  <si>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</si>
  <si>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</si>
  <si>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</si>
  <si>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</si>
  <si>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</si>
  <si>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</si>
  <si>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</si>
  <si>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</si>
  <si>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</si>
  <si>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</si>
  <si>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</si>
  <si>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</si>
  <si>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</si>
  <si>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</si>
  <si>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</si>
  <si>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</si>
  <si>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</si>
  <si>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</si>
  <si>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</si>
  <si>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</si>
  <si>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</si>
  <si>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</si>
  <si>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</si>
  <si>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</si>
  <si>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</si>
  <si>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</si>
  <si>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</si>
  <si>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Virág Barnabás</t>
  </si>
  <si>
    <t>Gottfried Péter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</si>
</sst>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65">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10" fontId="5" fillId="5" borderId="1" xfId="0" applyNumberFormat="1" applyFont="1" applyFill="1" applyBorder="1" applyAlignment="1">
      <alignment horizontal="center"/>
    </xf>
    <xf numFmtId="10" fontId="5" fillId="5" borderId="0" xfId="0" applyNumberFormat="1" applyFont="1" applyFill="1" applyAlignment="1">
      <alignment horizontal="center"/>
    </xf>
    <xf numFmtId="0" fontId="0" fillId="0" borderId="1" xfId="0" applyBorder="1" applyAlignment="1">
      <alignment wrapText="1"/>
    </xf>
    <xf numFmtId="0" fontId="1" fillId="0" borderId="0" xfId="0" applyFont="1" applyAlignment="1">
      <alignment wrapText="1"/>
    </xf>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cellXfs>
  <cellStyles count="3">
    <cellStyle name="Hivatkozás" xfId="1" builtinId="8"/>
    <cellStyle name="Normál" xfId="0" builtinId="0"/>
    <cellStyle name="Százalék" xfId="2" builtinId="5"/>
  </cellStyles>
  <dxfs count="1839">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677466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667941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835336</xdr:colOff>
      <xdr:row>1</xdr:row>
      <xdr:rowOff>2217</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942420</xdr:colOff>
      <xdr:row>1</xdr:row>
      <xdr:rowOff>10716</xdr:rowOff>
    </xdr:to>
    <xdr:pic>
      <xdr:nvPicPr>
        <xdr:cNvPr id="4" name="Picture 2">
          <a:extLst>
            <a:ext uri="{FF2B5EF4-FFF2-40B4-BE49-F238E27FC236}">
              <a16:creationId xmlns:a16="http://schemas.microsoft.com/office/drawing/2014/main" id="{EA65CA74-3EAD-49F7-A909-4576931C08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409575</xdr:colOff>
      <xdr:row>0</xdr:row>
      <xdr:rowOff>38100</xdr:rowOff>
    </xdr:from>
    <xdr:to>
      <xdr:col>1</xdr:col>
      <xdr:colOff>961470</xdr:colOff>
      <xdr:row>0</xdr:row>
      <xdr:rowOff>601266</xdr:rowOff>
    </xdr:to>
    <xdr:pic>
      <xdr:nvPicPr>
        <xdr:cNvPr id="4" name="Picture 2">
          <a:extLst>
            <a:ext uri="{FF2B5EF4-FFF2-40B4-BE49-F238E27FC236}">
              <a16:creationId xmlns:a16="http://schemas.microsoft.com/office/drawing/2014/main" id="{B903F915-D1C9-40BB-B10C-E00D3F97A6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38100"/>
          <a:ext cx="551895" cy="563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topLeftCell="A4" zoomScaleNormal="100" workbookViewId="0">
      <selection activeCell="G19" sqref="G19"/>
    </sheetView>
  </sheetViews>
  <sheetFormatPr defaultColWidth="15" defaultRowHeight="12.75" x14ac:dyDescent="0.2"/>
  <cols>
    <col min="1" max="1" width="15" style="81"/>
    <col min="2" max="2" width="3" style="81" customWidth="1"/>
    <col min="3" max="3" width="64.42578125" style="81" customWidth="1"/>
    <col min="4" max="4" width="2" style="81" customWidth="1"/>
    <col min="5" max="5" width="5.5703125" style="81" customWidth="1"/>
    <col min="6" max="6" width="67.85546875" style="81" customWidth="1"/>
    <col min="7" max="16384" width="15" style="81"/>
  </cols>
  <sheetData>
    <row r="3" spans="2:6" x14ac:dyDescent="0.2">
      <c r="B3" s="79"/>
      <c r="C3" s="79"/>
      <c r="D3" s="79"/>
      <c r="F3" s="79"/>
    </row>
    <row r="4" spans="2:6" x14ac:dyDescent="0.2">
      <c r="B4" s="79"/>
      <c r="C4" s="79"/>
      <c r="D4" s="79"/>
      <c r="F4" s="79"/>
    </row>
    <row r="5" spans="2:6" ht="34.5" customHeight="1" x14ac:dyDescent="0.2">
      <c r="B5" s="79"/>
      <c r="C5" s="80"/>
      <c r="D5" s="79"/>
      <c r="F5" s="79"/>
    </row>
    <row r="6" spans="2:6" ht="61.5" customHeight="1" x14ac:dyDescent="0.2">
      <c r="B6" s="79"/>
      <c r="C6" s="94" t="s">
        <v>26</v>
      </c>
      <c r="D6" s="95"/>
      <c r="E6" s="96"/>
      <c r="F6" s="94" t="s">
        <v>28</v>
      </c>
    </row>
    <row r="7" spans="2:6" x14ac:dyDescent="0.2">
      <c r="B7" s="79"/>
      <c r="C7" s="94"/>
      <c r="D7" s="95"/>
      <c r="E7" s="96"/>
      <c r="F7" s="94"/>
    </row>
    <row r="8" spans="2:6" ht="61.5" customHeight="1" x14ac:dyDescent="0.2">
      <c r="B8" s="79"/>
      <c r="C8" s="94" t="s">
        <v>55</v>
      </c>
      <c r="D8" s="95"/>
      <c r="E8" s="96"/>
      <c r="F8" s="94" t="s">
        <v>30</v>
      </c>
    </row>
    <row r="9" spans="2:6" x14ac:dyDescent="0.2">
      <c r="B9" s="79"/>
      <c r="C9" s="94"/>
      <c r="D9" s="95"/>
      <c r="E9" s="96"/>
      <c r="F9" s="94"/>
    </row>
    <row r="10" spans="2:6" ht="61.5" customHeight="1" x14ac:dyDescent="0.2">
      <c r="B10" s="79"/>
      <c r="C10" s="94" t="s">
        <v>25</v>
      </c>
      <c r="D10" s="95"/>
      <c r="E10" s="96"/>
      <c r="F10" s="94" t="s">
        <v>60</v>
      </c>
    </row>
    <row r="11" spans="2:6" x14ac:dyDescent="0.2">
      <c r="B11" s="79"/>
      <c r="C11" s="80"/>
      <c r="D11" s="79"/>
      <c r="F11" s="79"/>
    </row>
    <row r="12" spans="2:6" x14ac:dyDescent="0.2">
      <c r="B12" s="79"/>
      <c r="C12" s="110" t="s">
        <v>27</v>
      </c>
      <c r="D12" s="79"/>
      <c r="F12" s="110" t="s">
        <v>29</v>
      </c>
    </row>
    <row r="13" spans="2:6" x14ac:dyDescent="0.2">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2.75" x14ac:dyDescent="0.2"/>
  <cols>
    <col min="1" max="1" width="42.7109375" customWidth="1"/>
    <col min="2" max="5" width="17.42578125" customWidth="1"/>
    <col min="6" max="10" width="17.28515625" style="6" customWidth="1"/>
    <col min="11" max="11" width="17.28515625" customWidth="1"/>
    <col min="12" max="12" width="14.5703125" customWidth="1"/>
    <col min="13" max="13" width="14.7109375" customWidth="1"/>
    <col min="15" max="17" width="10.140625" bestFit="1"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
      <c r="A15" s="1"/>
      <c r="C15" s="8"/>
      <c r="D15" s="8"/>
      <c r="E15" s="8"/>
      <c r="F15" s="78"/>
      <c r="G15" s="78"/>
      <c r="H15" s="78"/>
    </row>
    <row r="16" spans="1:19" s="33" customFormat="1" x14ac:dyDescent="0.2">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
      <c r="A17" s="1"/>
    </row>
    <row r="18" spans="1:3" ht="13.5" thickBot="1" x14ac:dyDescent="0.25">
      <c r="A18" s="48" t="s">
        <v>24</v>
      </c>
    </row>
    <row r="19" spans="1:3" ht="13.5" thickBot="1" x14ac:dyDescent="0.25">
      <c r="A19" s="52"/>
      <c r="B19" s="83" t="s">
        <v>34</v>
      </c>
      <c r="C19" s="53"/>
    </row>
    <row r="20" spans="1:3" ht="6.75" customHeight="1" thickBot="1" x14ac:dyDescent="0.25">
      <c r="A20" s="49"/>
      <c r="C20" s="50"/>
    </row>
    <row r="21" spans="1:3" ht="13.5" thickBot="1" x14ac:dyDescent="0.25">
      <c r="A21" s="54"/>
      <c r="B21" s="83" t="s">
        <v>32</v>
      </c>
      <c r="C21" s="53"/>
    </row>
    <row r="22" spans="1:3" ht="6.75" customHeight="1" thickBot="1" x14ac:dyDescent="0.25">
      <c r="A22" s="49"/>
      <c r="C22" s="50"/>
    </row>
    <row r="23" spans="1:3" ht="13.5" thickBot="1" x14ac:dyDescent="0.25">
      <c r="A23" s="55"/>
      <c r="B23" s="83" t="s">
        <v>33</v>
      </c>
      <c r="C23" s="53"/>
    </row>
    <row r="24" spans="1:3" ht="6.75" customHeight="1" thickBot="1" x14ac:dyDescent="0.25">
      <c r="A24" s="56"/>
      <c r="C24" s="50"/>
    </row>
    <row r="25" spans="1:3" ht="44.25" customHeight="1" thickBot="1" x14ac:dyDescent="0.25">
      <c r="A25" s="64"/>
      <c r="B25" s="159" t="s">
        <v>35</v>
      </c>
      <c r="C25" s="160"/>
    </row>
    <row r="26" spans="1:3" ht="6.75" customHeight="1" thickBot="1" x14ac:dyDescent="0.25">
      <c r="A26" s="49"/>
      <c r="C26" s="50"/>
    </row>
    <row r="27" spans="1:3" ht="60" customHeight="1" thickBot="1" x14ac:dyDescent="0.25">
      <c r="A27" s="66"/>
      <c r="B27" s="161" t="s">
        <v>65</v>
      </c>
      <c r="C27" s="160"/>
    </row>
  </sheetData>
  <mergeCells count="2">
    <mergeCell ref="B25:C25"/>
    <mergeCell ref="B27:C27"/>
  </mergeCells>
  <conditionalFormatting sqref="A27 A25 F6:Q14 F16:Q16">
    <cfRule type="cellIs" dxfId="803" priority="19" stopIfTrue="1" operator="equal">
      <formula>"n/a"</formula>
    </cfRule>
    <cfRule type="cellIs" dxfId="802" priority="20" stopIfTrue="1" operator="equal">
      <formula>0</formula>
    </cfRule>
    <cfRule type="cellIs" dxfId="801" priority="21" stopIfTrue="1" operator="lessThan">
      <formula>0</formula>
    </cfRule>
  </conditionalFormatting>
  <conditionalFormatting sqref="H8:Q8">
    <cfRule type="cellIs" dxfId="800" priority="16" stopIfTrue="1" operator="equal">
      <formula>"n/a"</formula>
    </cfRule>
    <cfRule type="cellIs" dxfId="799" priority="17" stopIfTrue="1" operator="equal">
      <formula>0</formula>
    </cfRule>
    <cfRule type="cellIs" dxfId="798" priority="18" stopIfTrue="1" operator="lessThan">
      <formula>0</formula>
    </cfRule>
  </conditionalFormatting>
  <conditionalFormatting sqref="H10:Q10">
    <cfRule type="cellIs" dxfId="797" priority="13" stopIfTrue="1" operator="equal">
      <formula>"n/a"</formula>
    </cfRule>
    <cfRule type="cellIs" dxfId="796" priority="14" stopIfTrue="1" operator="equal">
      <formula>0</formula>
    </cfRule>
    <cfRule type="cellIs" dxfId="795" priority="15" stopIfTrue="1" operator="lessThan">
      <formula>0</formula>
    </cfRule>
  </conditionalFormatting>
  <conditionalFormatting sqref="Q6">
    <cfRule type="cellIs" dxfId="794" priority="10" stopIfTrue="1" operator="equal">
      <formula>"n/a"</formula>
    </cfRule>
    <cfRule type="cellIs" dxfId="793" priority="11" stopIfTrue="1" operator="equal">
      <formula>0</formula>
    </cfRule>
    <cfRule type="cellIs" dxfId="792" priority="12" stopIfTrue="1" operator="lessThan">
      <formula>0</formula>
    </cfRule>
  </conditionalFormatting>
  <conditionalFormatting sqref="Q9">
    <cfRule type="cellIs" dxfId="791" priority="7" stopIfTrue="1" operator="equal">
      <formula>"n/a"</formula>
    </cfRule>
    <cfRule type="cellIs" dxfId="790" priority="8" stopIfTrue="1" operator="equal">
      <formula>0</formula>
    </cfRule>
    <cfRule type="cellIs" dxfId="789" priority="9" stopIfTrue="1" operator="lessThan">
      <formula>0</formula>
    </cfRule>
  </conditionalFormatting>
  <conditionalFormatting sqref="A27 A25">
    <cfRule type="cellIs" dxfId="788" priority="1" stopIfTrue="1" operator="equal">
      <formula>"n/a"</formula>
    </cfRule>
    <cfRule type="cellIs" dxfId="787" priority="2" stopIfTrue="1" operator="equal">
      <formula>0</formula>
    </cfRule>
    <cfRule type="cellIs" dxfId="786"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2.75" x14ac:dyDescent="0.2"/>
  <cols>
    <col min="1" max="1" width="42.7109375" customWidth="1"/>
    <col min="2" max="5" width="17.42578125" customWidth="1"/>
    <col min="6" max="11" width="17.28515625" style="6" customWidth="1"/>
    <col min="12" max="12" width="14.5703125" customWidth="1"/>
    <col min="13" max="13" width="14.7109375" customWidth="1"/>
    <col min="14" max="17" width="10.28515625" bestFit="1" customWidth="1"/>
  </cols>
  <sheetData>
    <row r="1" spans="1:19" ht="63" x14ac:dyDescent="0.25">
      <c r="A1" s="5" t="s">
        <v>54</v>
      </c>
      <c r="C1" s="4"/>
      <c r="D1" s="4"/>
      <c r="E1" s="4"/>
      <c r="F1" s="28"/>
      <c r="G1" s="28"/>
      <c r="H1" s="28"/>
    </row>
    <row r="2" spans="1:19" ht="12.75" customHeight="1" x14ac:dyDescent="0.25">
      <c r="A2" s="5"/>
      <c r="B2" s="14" t="s">
        <v>13</v>
      </c>
      <c r="C2" s="18" t="s">
        <v>15</v>
      </c>
      <c r="D2" s="12" t="s">
        <v>15</v>
      </c>
      <c r="E2" s="27" t="s">
        <v>18</v>
      </c>
      <c r="F2" s="28"/>
      <c r="G2"/>
      <c r="H2"/>
      <c r="I2"/>
      <c r="J2"/>
      <c r="K2"/>
    </row>
    <row r="3" spans="1:19" ht="12.75" customHeight="1" x14ac:dyDescent="0.2">
      <c r="A3" s="7"/>
      <c r="B3" s="15" t="s">
        <v>14</v>
      </c>
      <c r="C3" s="19" t="s">
        <v>16</v>
      </c>
      <c r="D3" s="11" t="s">
        <v>17</v>
      </c>
      <c r="E3" s="17" t="s">
        <v>19</v>
      </c>
      <c r="F3" s="29"/>
      <c r="G3"/>
      <c r="H3"/>
      <c r="I3"/>
      <c r="J3"/>
      <c r="K3"/>
    </row>
    <row r="4" spans="1:19" ht="12.75" customHeight="1" x14ac:dyDescent="0.2">
      <c r="A4" s="7"/>
      <c r="B4" s="90" t="s">
        <v>39</v>
      </c>
      <c r="C4" s="19" t="s">
        <v>40</v>
      </c>
      <c r="D4" s="11" t="s">
        <v>41</v>
      </c>
      <c r="E4" s="17" t="s">
        <v>42</v>
      </c>
      <c r="F4" s="29"/>
      <c r="G4"/>
      <c r="H4"/>
      <c r="I4"/>
      <c r="J4"/>
      <c r="K4"/>
    </row>
    <row r="5" spans="1:19" s="47" customFormat="1" x14ac:dyDescent="0.2">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
      <c r="A17" s="1"/>
      <c r="C17" s="8"/>
      <c r="D17" s="8"/>
      <c r="E17" s="8"/>
      <c r="F17" s="78"/>
      <c r="G17" s="78"/>
      <c r="H17" s="78"/>
      <c r="I17"/>
      <c r="J17"/>
      <c r="K17"/>
    </row>
    <row r="18" spans="1:17" s="33" customFormat="1" x14ac:dyDescent="0.2">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
      <c r="A19" s="1"/>
      <c r="G19"/>
      <c r="H19"/>
      <c r="I19"/>
      <c r="J19"/>
      <c r="K19"/>
    </row>
    <row r="20" spans="1:17" ht="13.5" thickBot="1" x14ac:dyDescent="0.25">
      <c r="A20" s="48" t="s">
        <v>24</v>
      </c>
      <c r="G20"/>
      <c r="H20"/>
      <c r="I20"/>
      <c r="J20"/>
      <c r="K20"/>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44.25" customHeight="1" thickBot="1" x14ac:dyDescent="0.25">
      <c r="A27" s="64"/>
      <c r="B27" s="159" t="s">
        <v>35</v>
      </c>
      <c r="C27" s="160"/>
    </row>
    <row r="28" spans="1:17" ht="6.75" customHeight="1" thickBot="1" x14ac:dyDescent="0.25">
      <c r="A28" s="49"/>
      <c r="C28" s="50"/>
    </row>
    <row r="29" spans="1:17" ht="60" customHeight="1" thickBot="1" x14ac:dyDescent="0.25">
      <c r="A29" s="66"/>
      <c r="B29" s="161" t="s">
        <v>65</v>
      </c>
      <c r="C29" s="160"/>
    </row>
  </sheetData>
  <mergeCells count="2">
    <mergeCell ref="B27:C27"/>
    <mergeCell ref="B29:C29"/>
  </mergeCells>
  <conditionalFormatting sqref="A29 A27 F6:O16 F18:O18">
    <cfRule type="cellIs" dxfId="785" priority="98" stopIfTrue="1" operator="equal">
      <formula>"n/a"</formula>
    </cfRule>
    <cfRule type="cellIs" dxfId="784" priority="99" stopIfTrue="1" operator="equal">
      <formula>0</formula>
    </cfRule>
    <cfRule type="cellIs" dxfId="783" priority="100" stopIfTrue="1" operator="lessThan">
      <formula>0</formula>
    </cfRule>
  </conditionalFormatting>
  <conditionalFormatting sqref="P6:P16 P18">
    <cfRule type="cellIs" dxfId="782" priority="52" stopIfTrue="1" operator="equal">
      <formula>"n/a"</formula>
    </cfRule>
    <cfRule type="cellIs" dxfId="781" priority="53" stopIfTrue="1" operator="equal">
      <formula>0</formula>
    </cfRule>
    <cfRule type="cellIs" dxfId="780" priority="54" stopIfTrue="1" operator="lessThan">
      <formula>0</formula>
    </cfRule>
  </conditionalFormatting>
  <conditionalFormatting sqref="P7">
    <cfRule type="cellIs" dxfId="779" priority="49" stopIfTrue="1" operator="equal">
      <formula>"n/a"</formula>
    </cfRule>
    <cfRule type="cellIs" dxfId="778" priority="50" stopIfTrue="1" operator="equal">
      <formula>0</formula>
    </cfRule>
    <cfRule type="cellIs" dxfId="777" priority="51" stopIfTrue="1" operator="lessThan">
      <formula>0</formula>
    </cfRule>
  </conditionalFormatting>
  <conditionalFormatting sqref="P9">
    <cfRule type="cellIs" dxfId="776" priority="46" stopIfTrue="1" operator="equal">
      <formula>"n/a"</formula>
    </cfRule>
    <cfRule type="cellIs" dxfId="775" priority="47" stopIfTrue="1" operator="equal">
      <formula>0</formula>
    </cfRule>
    <cfRule type="cellIs" dxfId="774" priority="48" stopIfTrue="1" operator="lessThan">
      <formula>0</formula>
    </cfRule>
  </conditionalFormatting>
  <conditionalFormatting sqref="P11">
    <cfRule type="cellIs" dxfId="773" priority="43" stopIfTrue="1" operator="equal">
      <formula>"n/a"</formula>
    </cfRule>
    <cfRule type="cellIs" dxfId="772" priority="44" stopIfTrue="1" operator="equal">
      <formula>0</formula>
    </cfRule>
    <cfRule type="cellIs" dxfId="771" priority="45" stopIfTrue="1" operator="lessThan">
      <formula>0</formula>
    </cfRule>
  </conditionalFormatting>
  <conditionalFormatting sqref="P12">
    <cfRule type="cellIs" dxfId="770" priority="40" stopIfTrue="1" operator="equal">
      <formula>"n/a"</formula>
    </cfRule>
    <cfRule type="cellIs" dxfId="769" priority="41" stopIfTrue="1" operator="equal">
      <formula>0</formula>
    </cfRule>
    <cfRule type="cellIs" dxfId="768" priority="42" stopIfTrue="1" operator="lessThan">
      <formula>0</formula>
    </cfRule>
  </conditionalFormatting>
  <conditionalFormatting sqref="P13">
    <cfRule type="cellIs" dxfId="767" priority="37" stopIfTrue="1" operator="equal">
      <formula>"n/a"</formula>
    </cfRule>
    <cfRule type="cellIs" dxfId="766" priority="38" stopIfTrue="1" operator="equal">
      <formula>0</formula>
    </cfRule>
    <cfRule type="cellIs" dxfId="765" priority="39" stopIfTrue="1" operator="lessThan">
      <formula>0</formula>
    </cfRule>
  </conditionalFormatting>
  <conditionalFormatting sqref="P14">
    <cfRule type="cellIs" dxfId="764" priority="34" stopIfTrue="1" operator="equal">
      <formula>"n/a"</formula>
    </cfRule>
    <cfRule type="cellIs" dxfId="763" priority="35" stopIfTrue="1" operator="equal">
      <formula>0</formula>
    </cfRule>
    <cfRule type="cellIs" dxfId="762" priority="36" stopIfTrue="1" operator="lessThan">
      <formula>0</formula>
    </cfRule>
  </conditionalFormatting>
  <conditionalFormatting sqref="P16">
    <cfRule type="cellIs" dxfId="761" priority="31" stopIfTrue="1" operator="equal">
      <formula>"n/a"</formula>
    </cfRule>
    <cfRule type="cellIs" dxfId="760" priority="32" stopIfTrue="1" operator="equal">
      <formula>0</formula>
    </cfRule>
    <cfRule type="cellIs" dxfId="759" priority="33" stopIfTrue="1" operator="lessThan">
      <formula>0</formula>
    </cfRule>
  </conditionalFormatting>
  <conditionalFormatting sqref="P18">
    <cfRule type="cellIs" dxfId="758" priority="28" stopIfTrue="1" operator="equal">
      <formula>"n/a"</formula>
    </cfRule>
    <cfRule type="cellIs" dxfId="757" priority="29" stopIfTrue="1" operator="equal">
      <formula>0</formula>
    </cfRule>
    <cfRule type="cellIs" dxfId="756" priority="30" stopIfTrue="1" operator="lessThan">
      <formula>0</formula>
    </cfRule>
  </conditionalFormatting>
  <conditionalFormatting sqref="Q6:Q16 Q18">
    <cfRule type="cellIs" dxfId="755" priority="25" stopIfTrue="1" operator="equal">
      <formula>"n/a"</formula>
    </cfRule>
    <cfRule type="cellIs" dxfId="754" priority="26" stopIfTrue="1" operator="equal">
      <formula>0</formula>
    </cfRule>
    <cfRule type="cellIs" dxfId="753" priority="27" stopIfTrue="1" operator="lessThan">
      <formula>0</formula>
    </cfRule>
  </conditionalFormatting>
  <conditionalFormatting sqref="Q7">
    <cfRule type="cellIs" dxfId="752" priority="22" stopIfTrue="1" operator="equal">
      <formula>"n/a"</formula>
    </cfRule>
    <cfRule type="cellIs" dxfId="751" priority="23" stopIfTrue="1" operator="equal">
      <formula>0</formula>
    </cfRule>
    <cfRule type="cellIs" dxfId="750" priority="24" stopIfTrue="1" operator="lessThan">
      <formula>0</formula>
    </cfRule>
  </conditionalFormatting>
  <conditionalFormatting sqref="Q9">
    <cfRule type="cellIs" dxfId="749" priority="19" stopIfTrue="1" operator="equal">
      <formula>"n/a"</formula>
    </cfRule>
    <cfRule type="cellIs" dxfId="748" priority="20" stopIfTrue="1" operator="equal">
      <formula>0</formula>
    </cfRule>
    <cfRule type="cellIs" dxfId="747" priority="21" stopIfTrue="1" operator="lessThan">
      <formula>0</formula>
    </cfRule>
  </conditionalFormatting>
  <conditionalFormatting sqref="Q11">
    <cfRule type="cellIs" dxfId="746" priority="16" stopIfTrue="1" operator="equal">
      <formula>"n/a"</formula>
    </cfRule>
    <cfRule type="cellIs" dxfId="745" priority="17" stopIfTrue="1" operator="equal">
      <formula>0</formula>
    </cfRule>
    <cfRule type="cellIs" dxfId="744" priority="18" stopIfTrue="1" operator="lessThan">
      <formula>0</formula>
    </cfRule>
  </conditionalFormatting>
  <conditionalFormatting sqref="Q12">
    <cfRule type="cellIs" dxfId="743" priority="13" stopIfTrue="1" operator="equal">
      <formula>"n/a"</formula>
    </cfRule>
    <cfRule type="cellIs" dxfId="742" priority="14" stopIfTrue="1" operator="equal">
      <formula>0</formula>
    </cfRule>
    <cfRule type="cellIs" dxfId="741" priority="15" stopIfTrue="1" operator="lessThan">
      <formula>0</formula>
    </cfRule>
  </conditionalFormatting>
  <conditionalFormatting sqref="Q13">
    <cfRule type="cellIs" dxfId="740" priority="10" stopIfTrue="1" operator="equal">
      <formula>"n/a"</formula>
    </cfRule>
    <cfRule type="cellIs" dxfId="739" priority="11" stopIfTrue="1" operator="equal">
      <formula>0</formula>
    </cfRule>
    <cfRule type="cellIs" dxfId="738" priority="12" stopIfTrue="1" operator="lessThan">
      <formula>0</formula>
    </cfRule>
  </conditionalFormatting>
  <conditionalFormatting sqref="Q14">
    <cfRule type="cellIs" dxfId="737" priority="7" stopIfTrue="1" operator="equal">
      <formula>"n/a"</formula>
    </cfRule>
    <cfRule type="cellIs" dxfId="736" priority="8" stopIfTrue="1" operator="equal">
      <formula>0</formula>
    </cfRule>
    <cfRule type="cellIs" dxfId="735" priority="9" stopIfTrue="1" operator="lessThan">
      <formula>0</formula>
    </cfRule>
  </conditionalFormatting>
  <conditionalFormatting sqref="Q16">
    <cfRule type="cellIs" dxfId="734" priority="4" stopIfTrue="1" operator="equal">
      <formula>"n/a"</formula>
    </cfRule>
    <cfRule type="cellIs" dxfId="733" priority="5" stopIfTrue="1" operator="equal">
      <formula>0</formula>
    </cfRule>
    <cfRule type="cellIs" dxfId="732" priority="6" stopIfTrue="1" operator="lessThan">
      <formula>0</formula>
    </cfRule>
  </conditionalFormatting>
  <conditionalFormatting sqref="Q18">
    <cfRule type="cellIs" dxfId="731" priority="1" stopIfTrue="1" operator="equal">
      <formula>"n/a"</formula>
    </cfRule>
    <cfRule type="cellIs" dxfId="730" priority="2" stopIfTrue="1" operator="equal">
      <formula>0</formula>
    </cfRule>
    <cfRule type="cellIs" dxfId="729"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2.75" x14ac:dyDescent="0.2"/>
  <cols>
    <col min="1" max="1" width="17.140625" customWidth="1"/>
  </cols>
  <sheetData>
    <row r="1" spans="1:12" x14ac:dyDescent="0.2">
      <c r="B1" t="str">
        <f>'2005-től(2005-present)'!B3</f>
        <v>emelésre</v>
      </c>
      <c r="C1" t="str">
        <f>'2005-től(2005-present)'!C3</f>
        <v>csökkentésre</v>
      </c>
      <c r="D1" t="str">
        <f>'2005-től(2005-present)'!D3</f>
        <v>tartásra</v>
      </c>
      <c r="F1" t="s">
        <v>14</v>
      </c>
      <c r="G1" t="s">
        <v>16</v>
      </c>
      <c r="H1" t="s">
        <v>17</v>
      </c>
      <c r="J1" t="s">
        <v>56</v>
      </c>
    </row>
    <row r="2" spans="1:12" x14ac:dyDescent="0.2">
      <c r="B2" t="str">
        <f>'2005-től(2005-present)'!B4</f>
        <v>(Voted to increase)</v>
      </c>
      <c r="C2" t="str">
        <f>'2005-től(2005-present)'!C4</f>
        <v>(Voted to reduce)</v>
      </c>
      <c r="D2" t="str">
        <f>'2005-től(2005-present)'!D4</f>
        <v>(Voted to maintain)</v>
      </c>
      <c r="F2" t="s">
        <v>39</v>
      </c>
      <c r="G2" t="s">
        <v>40</v>
      </c>
      <c r="H2" t="s">
        <v>41</v>
      </c>
    </row>
    <row r="4" spans="1:12" x14ac:dyDescent="0.2">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
      <c r="A9" t="str">
        <f>'2005-től(2005-present)'!A15</f>
        <v>Csáki Csaba</v>
      </c>
      <c r="B9">
        <f>'2005-től(2005-present)'!B15</f>
        <v>5</v>
      </c>
      <c r="C9">
        <f>'2005-től(2005-present)'!C15</f>
        <v>16</v>
      </c>
      <c r="D9">
        <f>'2005-től(2005-present)'!D15</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
      <c r="A10" t="str">
        <f>'2005-től(2005-present)'!A18</f>
        <v>Hardy Ilona</v>
      </c>
      <c r="B10">
        <f>'2005-től(2005-present)'!B18</f>
        <v>7</v>
      </c>
      <c r="C10">
        <f>'2005-től(2005-present)'!C18</f>
        <v>14</v>
      </c>
      <c r="D10">
        <f>'2005-től(2005-present)'!D18</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
      <c r="A11" t="str">
        <f>'2005-től(2005-present)'!A19</f>
        <v>Járai Zsigmond</v>
      </c>
      <c r="B11">
        <f>'2005-től(2005-present)'!B19</f>
        <v>8</v>
      </c>
      <c r="C11">
        <f>'2005-től(2005-present)'!C19</f>
        <v>0</v>
      </c>
      <c r="D11">
        <f>'2005-től(2005-present)'!D19</f>
        <v>9</v>
      </c>
      <c r="F11">
        <f>'2005.10-2005.12'!B13+'2006'!B13+'2007'!B13</f>
        <v>8</v>
      </c>
      <c r="G11">
        <f>'2005.10-2005.12'!C13+'2006'!C13+'2007'!C13</f>
        <v>0</v>
      </c>
      <c r="H11" s="79">
        <f>'2005.10-2005.12'!D13+'2006'!D13+'2007'!D13</f>
        <v>9</v>
      </c>
      <c r="J11">
        <f t="shared" si="1"/>
        <v>0</v>
      </c>
      <c r="K11">
        <f t="shared" si="0"/>
        <v>0</v>
      </c>
      <c r="L11">
        <f t="shared" si="0"/>
        <v>0</v>
      </c>
    </row>
    <row r="12" spans="1:12" x14ac:dyDescent="0.2">
      <c r="A12" t="str">
        <f>'2005-től(2005-present)'!A20</f>
        <v>Kádár Béla</v>
      </c>
      <c r="B12">
        <f>'2005-től(2005-present)'!B20</f>
        <v>8</v>
      </c>
      <c r="C12">
        <f>'2005-től(2005-present)'!C20</f>
        <v>1</v>
      </c>
      <c r="D12">
        <f>'2005-től(2005-present)'!D20</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
      <c r="A13" t="str">
        <f>'2005-től(2005-present)'!A23</f>
        <v>Karvalits Ferenc</v>
      </c>
      <c r="B13">
        <f>'2005-től(2005-present)'!B23</f>
        <v>10</v>
      </c>
      <c r="C13">
        <f>'2005-től(2005-present)'!C23</f>
        <v>15</v>
      </c>
      <c r="D13">
        <f>'2005-től(2005-present)'!D23</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
      <c r="A14" t="str">
        <f>'2005-től(2005-present)'!A24</f>
        <v>Király Júlia</v>
      </c>
      <c r="B14">
        <f>'2005-től(2005-present)'!B24</f>
        <v>14</v>
      </c>
      <c r="C14">
        <f>'2005-től(2005-present)'!C24</f>
        <v>11</v>
      </c>
      <c r="D14">
        <f>'2005-től(2005-present)'!D24</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
      <c r="A15" t="str">
        <f>'2005-től(2005-present)'!A26</f>
        <v>Kopits György</v>
      </c>
      <c r="B15">
        <f>'2005-től(2005-present)'!B26</f>
        <v>12</v>
      </c>
      <c r="C15">
        <f>'2005-től(2005-present)'!C26</f>
        <v>5</v>
      </c>
      <c r="D15">
        <f>'2005-től(2005-present)'!D26</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
      <c r="A16" t="str">
        <f>'2005-től(2005-present)'!A29</f>
        <v>Neményi Judit</v>
      </c>
      <c r="B16">
        <f>'2005-től(2005-present)'!B29</f>
        <v>7</v>
      </c>
      <c r="C16">
        <f>'2005-től(2005-present)'!C29</f>
        <v>20</v>
      </c>
      <c r="D16">
        <f>'2005-től(2005-present)'!D29</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
      <c r="A17" t="str">
        <f>'2005-től(2005-present)'!A30</f>
        <v>Oblath Gábor</v>
      </c>
      <c r="B17">
        <f>'2005-től(2005-present)'!B30</f>
        <v>8</v>
      </c>
      <c r="C17">
        <f>'2005-től(2005-present)'!C30</f>
        <v>7</v>
      </c>
      <c r="D17">
        <f>'2005-től(2005-present)'!D30</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
      <c r="A18" t="str">
        <f>'2005-től(2005-present)'!A34</f>
        <v>Simor András</v>
      </c>
      <c r="B18">
        <f>'2005-től(2005-present)'!B34</f>
        <v>12</v>
      </c>
      <c r="C18">
        <f>'2005-től(2005-present)'!C34</f>
        <v>15</v>
      </c>
      <c r="D18">
        <f>'2005-től(2005-present)'!D34</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
      <c r="A19" t="str">
        <f>'2005-től(2005-present)'!A35</f>
        <v>Szapáry György</v>
      </c>
      <c r="B19">
        <f>'2005-től(2005-present)'!B35</f>
        <v>6</v>
      </c>
      <c r="C19">
        <f>'2005-től(2005-present)'!C35</f>
        <v>0</v>
      </c>
      <c r="D19">
        <f>'2005-től(2005-present)'!D35</f>
        <v>9</v>
      </c>
      <c r="F19">
        <f>'2005.10-2005.12'!B18+'2006'!B18+'2007'!B21</f>
        <v>6</v>
      </c>
      <c r="G19">
        <f>'2005.10-2005.12'!C18+'2006'!C18+'2007'!C21</f>
        <v>0</v>
      </c>
      <c r="H19" s="79">
        <f>'2005.10-2005.12'!D18+'2006'!D18+'2007'!D21</f>
        <v>9</v>
      </c>
      <c r="J19">
        <f t="shared" si="1"/>
        <v>0</v>
      </c>
      <c r="K19">
        <f t="shared" si="0"/>
        <v>0</v>
      </c>
      <c r="L19">
        <f t="shared" si="0"/>
        <v>0</v>
      </c>
    </row>
    <row r="20" spans="1:12" x14ac:dyDescent="0.2">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2.75" x14ac:dyDescent="0.2"/>
  <cols>
    <col min="1" max="1" width="42.7109375" customWidth="1"/>
    <col min="2" max="5" width="17.42578125" customWidth="1"/>
    <col min="6" max="6" width="17.28515625" style="6" customWidth="1"/>
    <col min="7" max="12" width="10.28515625" bestFit="1" customWidth="1"/>
    <col min="13" max="13" width="10.42578125" bestFit="1" customWidth="1"/>
    <col min="14" max="14" width="10.28515625" bestFit="1" customWidth="1"/>
    <col min="15" max="15" width="9.85546875" customWidth="1"/>
    <col min="16" max="17" width="10.42578125"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x14ac:dyDescent="0.2">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
      <c r="A13" s="1"/>
      <c r="C13" s="8"/>
      <c r="D13" s="8"/>
      <c r="E13" s="8"/>
      <c r="F13"/>
    </row>
    <row r="14" spans="1:17" s="33" customFormat="1" x14ac:dyDescent="0.2">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
      <c r="A15" s="1"/>
    </row>
    <row r="16" spans="1:17" ht="13.5" thickBot="1" x14ac:dyDescent="0.25">
      <c r="A16" s="48" t="s">
        <v>24</v>
      </c>
    </row>
    <row r="17" spans="1:3" ht="13.5" thickBot="1" x14ac:dyDescent="0.25">
      <c r="A17" s="52"/>
      <c r="B17" s="83" t="s">
        <v>34</v>
      </c>
      <c r="C17" s="53"/>
    </row>
    <row r="18" spans="1:3" ht="6.75" customHeight="1" thickBot="1" x14ac:dyDescent="0.25">
      <c r="A18" s="49"/>
      <c r="C18" s="50"/>
    </row>
    <row r="19" spans="1:3" ht="13.5" thickBot="1" x14ac:dyDescent="0.25">
      <c r="A19" s="54"/>
      <c r="B19" s="83" t="s">
        <v>32</v>
      </c>
      <c r="C19" s="53"/>
    </row>
    <row r="20" spans="1:3" ht="6.75" customHeight="1" thickBot="1" x14ac:dyDescent="0.25">
      <c r="A20" s="49"/>
      <c r="C20" s="50"/>
    </row>
    <row r="21" spans="1:3" ht="13.5" thickBot="1" x14ac:dyDescent="0.25">
      <c r="A21" s="55"/>
      <c r="B21" s="83" t="s">
        <v>33</v>
      </c>
      <c r="C21" s="53"/>
    </row>
    <row r="22" spans="1:3" ht="6.75" customHeight="1" thickBot="1" x14ac:dyDescent="0.25">
      <c r="A22" s="56"/>
      <c r="C22" s="50"/>
    </row>
    <row r="23" spans="1:3" ht="44.25" customHeight="1" thickBot="1" x14ac:dyDescent="0.25">
      <c r="A23" s="64"/>
      <c r="B23" s="159" t="s">
        <v>35</v>
      </c>
      <c r="C23" s="160"/>
    </row>
    <row r="24" spans="1:3" ht="6.75" customHeight="1" thickBot="1" x14ac:dyDescent="0.25">
      <c r="A24" s="49"/>
      <c r="C24" s="50"/>
    </row>
    <row r="25" spans="1:3" ht="60" customHeight="1" thickBot="1" x14ac:dyDescent="0.25">
      <c r="A25" s="66"/>
      <c r="B25" s="161" t="s">
        <v>65</v>
      </c>
      <c r="C25" s="160"/>
    </row>
  </sheetData>
  <mergeCells count="2">
    <mergeCell ref="B23:C23"/>
    <mergeCell ref="B25:C25"/>
  </mergeCells>
  <conditionalFormatting sqref="A25 A23 F14:J14 F6:J12">
    <cfRule type="cellIs" dxfId="728" priority="130" stopIfTrue="1" operator="equal">
      <formula>"n/a"</formula>
    </cfRule>
    <cfRule type="cellIs" dxfId="727" priority="131" stopIfTrue="1" operator="equal">
      <formula>0</formula>
    </cfRule>
    <cfRule type="cellIs" dxfId="726" priority="132" stopIfTrue="1" operator="lessThan">
      <formula>0</formula>
    </cfRule>
  </conditionalFormatting>
  <conditionalFormatting sqref="F14:J14">
    <cfRule type="cellIs" dxfId="725" priority="73" stopIfTrue="1" operator="equal">
      <formula>"n/a"</formula>
    </cfRule>
    <cfRule type="cellIs" dxfId="724" priority="74" stopIfTrue="1" operator="equal">
      <formula>0</formula>
    </cfRule>
    <cfRule type="cellIs" dxfId="723" priority="75" stopIfTrue="1" operator="lessThan">
      <formula>0</formula>
    </cfRule>
  </conditionalFormatting>
  <conditionalFormatting sqref="F12:J12">
    <cfRule type="cellIs" dxfId="722" priority="52" stopIfTrue="1" operator="equal">
      <formula>"n/a"</formula>
    </cfRule>
    <cfRule type="cellIs" dxfId="721" priority="53" stopIfTrue="1" operator="equal">
      <formula>0</formula>
    </cfRule>
    <cfRule type="cellIs" dxfId="720" priority="54" stopIfTrue="1" operator="lessThan">
      <formula>0</formula>
    </cfRule>
  </conditionalFormatting>
  <conditionalFormatting sqref="F14:J14">
    <cfRule type="cellIs" dxfId="719" priority="49" stopIfTrue="1" operator="equal">
      <formula>"n/a"</formula>
    </cfRule>
    <cfRule type="cellIs" dxfId="718" priority="50" stopIfTrue="1" operator="equal">
      <formula>0</formula>
    </cfRule>
    <cfRule type="cellIs" dxfId="717" priority="51" stopIfTrue="1" operator="lessThan">
      <formula>0</formula>
    </cfRule>
  </conditionalFormatting>
  <conditionalFormatting sqref="F14:J14">
    <cfRule type="cellIs" dxfId="716" priority="31" stopIfTrue="1" operator="equal">
      <formula>"n/a"</formula>
    </cfRule>
    <cfRule type="cellIs" dxfId="715" priority="32" stopIfTrue="1" operator="equal">
      <formula>0</formula>
    </cfRule>
    <cfRule type="cellIs" dxfId="714" priority="33" stopIfTrue="1" operator="lessThan">
      <formula>0</formula>
    </cfRule>
  </conditionalFormatting>
  <conditionalFormatting sqref="K6:N12 K14:N14">
    <cfRule type="cellIs" dxfId="713" priority="28" stopIfTrue="1" operator="equal">
      <formula>"n/a"</formula>
    </cfRule>
    <cfRule type="cellIs" dxfId="712" priority="29" stopIfTrue="1" operator="equal">
      <formula>0</formula>
    </cfRule>
    <cfRule type="cellIs" dxfId="711" priority="30" stopIfTrue="1" operator="lessThan">
      <formula>0</formula>
    </cfRule>
  </conditionalFormatting>
  <conditionalFormatting sqref="K14:N14">
    <cfRule type="cellIs" dxfId="710" priority="25" stopIfTrue="1" operator="equal">
      <formula>"n/a"</formula>
    </cfRule>
    <cfRule type="cellIs" dxfId="709" priority="26" stopIfTrue="1" operator="equal">
      <formula>0</formula>
    </cfRule>
    <cfRule type="cellIs" dxfId="708" priority="27" stopIfTrue="1" operator="lessThan">
      <formula>0</formula>
    </cfRule>
  </conditionalFormatting>
  <conditionalFormatting sqref="K12:N12">
    <cfRule type="cellIs" dxfId="707" priority="22" stopIfTrue="1" operator="equal">
      <formula>"n/a"</formula>
    </cfRule>
    <cfRule type="cellIs" dxfId="706" priority="23" stopIfTrue="1" operator="equal">
      <formula>0</formula>
    </cfRule>
    <cfRule type="cellIs" dxfId="705" priority="24" stopIfTrue="1" operator="lessThan">
      <formula>0</formula>
    </cfRule>
  </conditionalFormatting>
  <conditionalFormatting sqref="K14:N14">
    <cfRule type="cellIs" dxfId="704" priority="19" stopIfTrue="1" operator="equal">
      <formula>"n/a"</formula>
    </cfRule>
    <cfRule type="cellIs" dxfId="703" priority="20" stopIfTrue="1" operator="equal">
      <formula>0</formula>
    </cfRule>
    <cfRule type="cellIs" dxfId="702" priority="21" stopIfTrue="1" operator="lessThan">
      <formula>0</formula>
    </cfRule>
  </conditionalFormatting>
  <conditionalFormatting sqref="K14:N14">
    <cfRule type="cellIs" dxfId="701" priority="16" stopIfTrue="1" operator="equal">
      <formula>"n/a"</formula>
    </cfRule>
    <cfRule type="cellIs" dxfId="700" priority="17" stopIfTrue="1" operator="equal">
      <formula>0</formula>
    </cfRule>
    <cfRule type="cellIs" dxfId="699" priority="18" stopIfTrue="1" operator="lessThan">
      <formula>0</formula>
    </cfRule>
  </conditionalFormatting>
  <conditionalFormatting sqref="O6:Q12 O14:Q14">
    <cfRule type="cellIs" dxfId="698" priority="13" stopIfTrue="1" operator="equal">
      <formula>"n/a"</formula>
    </cfRule>
    <cfRule type="cellIs" dxfId="697" priority="14" stopIfTrue="1" operator="equal">
      <formula>0</formula>
    </cfRule>
    <cfRule type="cellIs" dxfId="696" priority="15" stopIfTrue="1" operator="lessThan">
      <formula>0</formula>
    </cfRule>
  </conditionalFormatting>
  <conditionalFormatting sqref="O14:Q14">
    <cfRule type="cellIs" dxfId="695" priority="10" stopIfTrue="1" operator="equal">
      <formula>"n/a"</formula>
    </cfRule>
    <cfRule type="cellIs" dxfId="694" priority="11" stopIfTrue="1" operator="equal">
      <formula>0</formula>
    </cfRule>
    <cfRule type="cellIs" dxfId="693" priority="12" stopIfTrue="1" operator="lessThan">
      <formula>0</formula>
    </cfRule>
  </conditionalFormatting>
  <conditionalFormatting sqref="O12:Q12">
    <cfRule type="cellIs" dxfId="692" priority="7" stopIfTrue="1" operator="equal">
      <formula>"n/a"</formula>
    </cfRule>
    <cfRule type="cellIs" dxfId="691" priority="8" stopIfTrue="1" operator="equal">
      <formula>0</formula>
    </cfRule>
    <cfRule type="cellIs" dxfId="690" priority="9" stopIfTrue="1" operator="lessThan">
      <formula>0</formula>
    </cfRule>
  </conditionalFormatting>
  <conditionalFormatting sqref="O14:Q14">
    <cfRule type="cellIs" dxfId="689" priority="4" stopIfTrue="1" operator="equal">
      <formula>"n/a"</formula>
    </cfRule>
    <cfRule type="cellIs" dxfId="688" priority="5" stopIfTrue="1" operator="equal">
      <formula>0</formula>
    </cfRule>
    <cfRule type="cellIs" dxfId="687" priority="6" stopIfTrue="1" operator="lessThan">
      <formula>0</formula>
    </cfRule>
  </conditionalFormatting>
  <conditionalFormatting sqref="O14:Q14">
    <cfRule type="cellIs" dxfId="686" priority="1" stopIfTrue="1" operator="equal">
      <formula>"n/a"</formula>
    </cfRule>
    <cfRule type="cellIs" dxfId="685" priority="2" stopIfTrue="1" operator="equal">
      <formula>0</formula>
    </cfRule>
    <cfRule type="cellIs" dxfId="684"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10" sqref="D10"/>
    </sheetView>
  </sheetViews>
  <sheetFormatPr defaultRowHeight="12.75" x14ac:dyDescent="0.2"/>
  <cols>
    <col min="1" max="1" width="42.7109375" customWidth="1"/>
    <col min="2" max="5" width="17.42578125" customWidth="1"/>
    <col min="6" max="6" width="17.28515625" style="6" customWidth="1"/>
    <col min="7" max="7" width="15.140625" customWidth="1"/>
    <col min="8" max="8" width="15.85546875" customWidth="1"/>
    <col min="9" max="9" width="14.85546875" customWidth="1"/>
    <col min="10" max="11" width="14" customWidth="1"/>
    <col min="12" max="12" width="10.7109375" bestFit="1" customWidth="1"/>
    <col min="13" max="17" width="10.28515625" bestFit="1"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ht="13.5" thickBot="1" x14ac:dyDescent="0.25">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5" thickBot="1" x14ac:dyDescent="0.25">
      <c r="A6" s="108" t="s">
        <v>66</v>
      </c>
      <c r="B6" s="2">
        <f>COUNTIF(F6:O6,"&gt;0")</f>
        <v>0</v>
      </c>
      <c r="C6" s="2">
        <f t="shared" ref="C6:C14" si="0">COUNTIF(F6:O6,"&lt;0")</f>
        <v>7</v>
      </c>
      <c r="D6" s="2">
        <f t="shared" ref="D6:D14" si="1">COUNTIF(F6:O6,"0")</f>
        <v>0</v>
      </c>
      <c r="E6" s="62">
        <f t="shared" ref="E6:E17" si="2">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
      <c r="A7" s="2" t="s">
        <v>71</v>
      </c>
      <c r="B7" s="21">
        <f t="shared" ref="B7:B14" si="3">COUNTIF(F7:O7,"&gt;0")</f>
        <v>0</v>
      </c>
      <c r="C7" s="2">
        <f t="shared" si="0"/>
        <v>10</v>
      </c>
      <c r="D7" s="2">
        <f t="shared" si="1"/>
        <v>0</v>
      </c>
      <c r="E7" s="62">
        <f t="shared" si="2"/>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
      <c r="A8" s="6" t="s">
        <v>61</v>
      </c>
      <c r="B8" s="2">
        <f t="shared" si="3"/>
        <v>0</v>
      </c>
      <c r="C8" s="2">
        <f t="shared" si="0"/>
        <v>10</v>
      </c>
      <c r="D8" s="2">
        <f t="shared" si="1"/>
        <v>0</v>
      </c>
      <c r="E8" s="62">
        <f t="shared" si="2"/>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5" thickBot="1" x14ac:dyDescent="0.25">
      <c r="A9" s="2" t="s">
        <v>62</v>
      </c>
      <c r="B9" s="21">
        <f t="shared" si="3"/>
        <v>0</v>
      </c>
      <c r="C9" s="2">
        <f t="shared" si="0"/>
        <v>10</v>
      </c>
      <c r="D9" s="2">
        <f t="shared" si="1"/>
        <v>0</v>
      </c>
      <c r="E9" s="62">
        <f t="shared" si="2"/>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5" thickBot="1" x14ac:dyDescent="0.25">
      <c r="A10" s="2" t="s">
        <v>69</v>
      </c>
      <c r="B10" s="21">
        <f t="shared" si="3"/>
        <v>0</v>
      </c>
      <c r="C10" s="2">
        <f t="shared" si="0"/>
        <v>1</v>
      </c>
      <c r="D10" s="2">
        <f t="shared" si="1"/>
        <v>0</v>
      </c>
      <c r="E10" s="62">
        <f t="shared" si="2"/>
        <v>1</v>
      </c>
      <c r="F10" s="64"/>
      <c r="G10" s="64"/>
      <c r="H10" s="64"/>
      <c r="I10" s="64"/>
      <c r="J10" s="64"/>
      <c r="K10" s="64"/>
      <c r="L10" s="64"/>
      <c r="M10" s="64"/>
      <c r="N10" s="64"/>
      <c r="O10" s="30">
        <v>-2E-3</v>
      </c>
      <c r="P10" s="30">
        <v>-2E-3</v>
      </c>
      <c r="Q10" s="30">
        <v>-2E-3</v>
      </c>
    </row>
    <row r="11" spans="1:17" ht="13.5" thickBot="1" x14ac:dyDescent="0.25">
      <c r="A11" s="2" t="s">
        <v>22</v>
      </c>
      <c r="B11" s="21">
        <f t="shared" si="3"/>
        <v>0</v>
      </c>
      <c r="C11" s="2">
        <f t="shared" si="0"/>
        <v>0</v>
      </c>
      <c r="D11" s="2">
        <f t="shared" si="1"/>
        <v>3</v>
      </c>
      <c r="E11" s="62">
        <f t="shared" si="2"/>
        <v>3</v>
      </c>
      <c r="F11" s="30">
        <v>0</v>
      </c>
      <c r="G11" s="30">
        <v>0</v>
      </c>
      <c r="H11" s="30">
        <v>0</v>
      </c>
      <c r="I11" s="115"/>
      <c r="J11" s="64"/>
      <c r="K11" s="64"/>
      <c r="L11" s="64"/>
      <c r="M11" s="64"/>
      <c r="N11" s="64"/>
      <c r="O11" s="64"/>
      <c r="P11" s="64"/>
      <c r="Q11" s="64"/>
    </row>
    <row r="12" spans="1:17" ht="13.5" thickBot="1" x14ac:dyDescent="0.25">
      <c r="A12" s="2" t="s">
        <v>21</v>
      </c>
      <c r="B12" s="21">
        <f t="shared" si="3"/>
        <v>0</v>
      </c>
      <c r="C12" s="2">
        <f t="shared" si="0"/>
        <v>0</v>
      </c>
      <c r="D12" s="2">
        <f t="shared" si="1"/>
        <v>3</v>
      </c>
      <c r="E12" s="62">
        <f t="shared" si="2"/>
        <v>3</v>
      </c>
      <c r="F12" s="30">
        <v>0</v>
      </c>
      <c r="G12" s="30">
        <v>0</v>
      </c>
      <c r="H12" s="30">
        <v>0</v>
      </c>
      <c r="I12" s="115"/>
      <c r="J12" s="64"/>
      <c r="K12" s="64"/>
      <c r="L12" s="64"/>
      <c r="M12" s="64"/>
      <c r="N12" s="64"/>
      <c r="O12" s="64"/>
      <c r="P12" s="64"/>
      <c r="Q12" s="64"/>
    </row>
    <row r="13" spans="1:17" ht="13.5" thickBot="1" x14ac:dyDescent="0.25">
      <c r="A13" s="2" t="s">
        <v>64</v>
      </c>
      <c r="B13" s="21">
        <f t="shared" si="3"/>
        <v>0</v>
      </c>
      <c r="C13" s="2">
        <f t="shared" si="0"/>
        <v>10</v>
      </c>
      <c r="D13" s="2">
        <f t="shared" si="1"/>
        <v>0</v>
      </c>
      <c r="E13" s="62">
        <f t="shared" si="2"/>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5" thickBot="1" x14ac:dyDescent="0.25">
      <c r="A14" s="107" t="s">
        <v>67</v>
      </c>
      <c r="B14" s="21">
        <f t="shared" si="3"/>
        <v>0</v>
      </c>
      <c r="C14" s="2">
        <f t="shared" si="0"/>
        <v>7</v>
      </c>
      <c r="D14" s="2">
        <f t="shared" si="1"/>
        <v>0</v>
      </c>
      <c r="E14" s="62">
        <f t="shared" si="2"/>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5" thickBot="1" x14ac:dyDescent="0.25">
      <c r="A15" s="107" t="s">
        <v>20</v>
      </c>
      <c r="B15" s="21">
        <f>COUNTIF(F15:O15,"&gt;0")</f>
        <v>0</v>
      </c>
      <c r="C15" s="2">
        <f>COUNTIF(F15:O15,"&lt;0")</f>
        <v>0</v>
      </c>
      <c r="D15" s="2">
        <f>COUNTIF(F15:O15,"0")</f>
        <v>2</v>
      </c>
      <c r="E15" s="62">
        <f t="shared" si="2"/>
        <v>2</v>
      </c>
      <c r="F15" s="111">
        <v>0</v>
      </c>
      <c r="G15" s="111">
        <v>0</v>
      </c>
      <c r="H15" s="35"/>
      <c r="I15" s="115"/>
      <c r="J15" s="64"/>
      <c r="K15" s="64"/>
      <c r="L15" s="64"/>
      <c r="M15" s="64"/>
      <c r="N15" s="64"/>
      <c r="O15" s="64"/>
      <c r="P15" s="64"/>
      <c r="Q15" s="64"/>
    </row>
    <row r="16" spans="1:17" ht="13.5" thickBot="1" x14ac:dyDescent="0.25">
      <c r="A16" s="107" t="s">
        <v>68</v>
      </c>
      <c r="B16" s="21">
        <f t="shared" ref="B16:B17" si="4">COUNTIF(F16:O16,"&gt;0")</f>
        <v>0</v>
      </c>
      <c r="C16" s="2">
        <f>COUNTIF(F16:O16,"&lt;0")</f>
        <v>8</v>
      </c>
      <c r="D16" s="2">
        <f>COUNTIF(F16:O16,"0")</f>
        <v>0</v>
      </c>
      <c r="E16" s="62">
        <f t="shared" si="2"/>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5" thickBot="1" x14ac:dyDescent="0.25">
      <c r="A17" s="107" t="s">
        <v>70</v>
      </c>
      <c r="B17" s="21">
        <f t="shared" si="4"/>
        <v>0</v>
      </c>
      <c r="C17" s="2">
        <f>COUNTIF(F17:O17,"&lt;0")</f>
        <v>1</v>
      </c>
      <c r="D17" s="116"/>
      <c r="E17" s="62">
        <f t="shared" si="2"/>
        <v>1</v>
      </c>
      <c r="F17" s="64"/>
      <c r="G17" s="64"/>
      <c r="H17" s="64"/>
      <c r="I17" s="64"/>
      <c r="J17" s="64"/>
      <c r="K17" s="64"/>
      <c r="L17" s="64"/>
      <c r="M17" s="64"/>
      <c r="N17" s="64"/>
      <c r="O17" s="30">
        <v>-2E-3</v>
      </c>
      <c r="P17" s="30">
        <v>-2E-3</v>
      </c>
      <c r="Q17" s="30">
        <v>-2E-3</v>
      </c>
    </row>
    <row r="18" spans="1:17" s="33" customFormat="1" x14ac:dyDescent="0.2">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
      <c r="A19" s="1"/>
    </row>
    <row r="20" spans="1:17" ht="13.5" thickBot="1" x14ac:dyDescent="0.25">
      <c r="A20" s="48" t="s">
        <v>24</v>
      </c>
    </row>
    <row r="21" spans="1:17" ht="13.5" thickBot="1" x14ac:dyDescent="0.25">
      <c r="A21" s="52"/>
      <c r="B21" s="112" t="s">
        <v>34</v>
      </c>
      <c r="C21" s="53"/>
    </row>
    <row r="22" spans="1:17" ht="6.75" customHeight="1" thickBot="1" x14ac:dyDescent="0.25">
      <c r="A22" s="49"/>
      <c r="C22" s="50"/>
    </row>
    <row r="23" spans="1:17" ht="13.5" thickBot="1" x14ac:dyDescent="0.25">
      <c r="A23" s="54"/>
      <c r="B23" s="112" t="s">
        <v>32</v>
      </c>
      <c r="C23" s="53"/>
    </row>
    <row r="24" spans="1:17" ht="6.75" customHeight="1" thickBot="1" x14ac:dyDescent="0.25">
      <c r="A24" s="49"/>
      <c r="C24" s="50"/>
    </row>
    <row r="25" spans="1:17" ht="13.5" thickBot="1" x14ac:dyDescent="0.25">
      <c r="A25" s="55"/>
      <c r="B25" s="112" t="s">
        <v>33</v>
      </c>
      <c r="C25" s="53"/>
    </row>
    <row r="26" spans="1:17" ht="6.75" customHeight="1" thickBot="1" x14ac:dyDescent="0.25">
      <c r="A26" s="56"/>
      <c r="C26" s="50"/>
    </row>
    <row r="27" spans="1:17" ht="44.25" customHeight="1" thickBot="1" x14ac:dyDescent="0.25">
      <c r="A27" s="64"/>
      <c r="B27" s="161" t="s">
        <v>35</v>
      </c>
      <c r="C27" s="160"/>
    </row>
    <row r="28" spans="1:17" ht="6.75" customHeight="1" thickBot="1" x14ac:dyDescent="0.25">
      <c r="A28" s="49"/>
      <c r="C28" s="50"/>
    </row>
    <row r="29" spans="1:17" ht="60" customHeight="1" thickBot="1" x14ac:dyDescent="0.25">
      <c r="A29" s="66"/>
      <c r="B29" s="161" t="s">
        <v>65</v>
      </c>
      <c r="C29" s="160"/>
    </row>
  </sheetData>
  <mergeCells count="2">
    <mergeCell ref="B27:C27"/>
    <mergeCell ref="B29:C29"/>
  </mergeCells>
  <conditionalFormatting sqref="H6">
    <cfRule type="cellIs" dxfId="683" priority="97" stopIfTrue="1" operator="equal">
      <formula>"n/a"</formula>
    </cfRule>
    <cfRule type="cellIs" dxfId="682" priority="98" stopIfTrue="1" operator="equal">
      <formula>0</formula>
    </cfRule>
    <cfRule type="cellIs" dxfId="681" priority="99" stopIfTrue="1" operator="lessThan">
      <formula>0</formula>
    </cfRule>
  </conditionalFormatting>
  <conditionalFormatting sqref="H18">
    <cfRule type="cellIs" dxfId="680" priority="94" stopIfTrue="1" operator="equal">
      <formula>"n/a"</formula>
    </cfRule>
    <cfRule type="cellIs" dxfId="679" priority="95" stopIfTrue="1" operator="equal">
      <formula>0</formula>
    </cfRule>
    <cfRule type="cellIs" dxfId="678" priority="96" stopIfTrue="1" operator="lessThan">
      <formula>0</formula>
    </cfRule>
  </conditionalFormatting>
  <conditionalFormatting sqref="H15">
    <cfRule type="cellIs" dxfId="677" priority="91" stopIfTrue="1" operator="equal">
      <formula>"n/a"</formula>
    </cfRule>
    <cfRule type="cellIs" dxfId="676" priority="92" stopIfTrue="1" operator="equal">
      <formula>0</formula>
    </cfRule>
    <cfRule type="cellIs" dxfId="675" priority="93" stopIfTrue="1" operator="lessThan">
      <formula>0</formula>
    </cfRule>
  </conditionalFormatting>
  <conditionalFormatting sqref="I7">
    <cfRule type="cellIs" dxfId="674" priority="88" stopIfTrue="1" operator="equal">
      <formula>"n/a"</formula>
    </cfRule>
    <cfRule type="cellIs" dxfId="673" priority="89" stopIfTrue="1" operator="equal">
      <formula>0</formula>
    </cfRule>
    <cfRule type="cellIs" dxfId="672" priority="90" stopIfTrue="1" operator="lessThan">
      <formula>0</formula>
    </cfRule>
  </conditionalFormatting>
  <conditionalFormatting sqref="I8">
    <cfRule type="cellIs" dxfId="671" priority="85" stopIfTrue="1" operator="equal">
      <formula>"n/a"</formula>
    </cfRule>
    <cfRule type="cellIs" dxfId="670" priority="86" stopIfTrue="1" operator="equal">
      <formula>0</formula>
    </cfRule>
    <cfRule type="cellIs" dxfId="669" priority="87" stopIfTrue="1" operator="lessThan">
      <formula>0</formula>
    </cfRule>
  </conditionalFormatting>
  <conditionalFormatting sqref="I9">
    <cfRule type="cellIs" dxfId="668" priority="82" stopIfTrue="1" operator="equal">
      <formula>"n/a"</formula>
    </cfRule>
    <cfRule type="cellIs" dxfId="667" priority="83" stopIfTrue="1" operator="equal">
      <formula>0</formula>
    </cfRule>
    <cfRule type="cellIs" dxfId="666" priority="84" stopIfTrue="1" operator="lessThan">
      <formula>0</formula>
    </cfRule>
  </conditionalFormatting>
  <conditionalFormatting sqref="I13">
    <cfRule type="cellIs" dxfId="665" priority="79" stopIfTrue="1" operator="equal">
      <formula>"n/a"</formula>
    </cfRule>
    <cfRule type="cellIs" dxfId="664" priority="80" stopIfTrue="1" operator="equal">
      <formula>0</formula>
    </cfRule>
    <cfRule type="cellIs" dxfId="663" priority="81" stopIfTrue="1" operator="lessThan">
      <formula>0</formula>
    </cfRule>
  </conditionalFormatting>
  <conditionalFormatting sqref="I16">
    <cfRule type="cellIs" dxfId="662" priority="76" stopIfTrue="1" operator="equal">
      <formula>"n/a"</formula>
    </cfRule>
    <cfRule type="cellIs" dxfId="661" priority="77" stopIfTrue="1" operator="equal">
      <formula>0</formula>
    </cfRule>
    <cfRule type="cellIs" dxfId="660" priority="78" stopIfTrue="1" operator="lessThan">
      <formula>0</formula>
    </cfRule>
  </conditionalFormatting>
  <conditionalFormatting sqref="I18">
    <cfRule type="cellIs" dxfId="659" priority="73" stopIfTrue="1" operator="equal">
      <formula>"n/a"</formula>
    </cfRule>
    <cfRule type="cellIs" dxfId="658" priority="74" stopIfTrue="1" operator="equal">
      <formula>0</formula>
    </cfRule>
    <cfRule type="cellIs" dxfId="657" priority="75" stopIfTrue="1" operator="lessThan">
      <formula>0</formula>
    </cfRule>
  </conditionalFormatting>
  <conditionalFormatting sqref="I11">
    <cfRule type="cellIs" dxfId="656" priority="70" stopIfTrue="1" operator="equal">
      <formula>"n/a"</formula>
    </cfRule>
    <cfRule type="cellIs" dxfId="655" priority="71" stopIfTrue="1" operator="equal">
      <formula>0</formula>
    </cfRule>
    <cfRule type="cellIs" dxfId="654" priority="72" stopIfTrue="1" operator="lessThan">
      <formula>0</formula>
    </cfRule>
  </conditionalFormatting>
  <conditionalFormatting sqref="I12">
    <cfRule type="cellIs" dxfId="653" priority="67" stopIfTrue="1" operator="equal">
      <formula>"n/a"</formula>
    </cfRule>
    <cfRule type="cellIs" dxfId="652" priority="68" stopIfTrue="1" operator="equal">
      <formula>0</formula>
    </cfRule>
    <cfRule type="cellIs" dxfId="651" priority="69" stopIfTrue="1" operator="lessThan">
      <formula>0</formula>
    </cfRule>
  </conditionalFormatting>
  <conditionalFormatting sqref="I6">
    <cfRule type="cellIs" dxfId="650" priority="64" stopIfTrue="1" operator="equal">
      <formula>"n/a"</formula>
    </cfRule>
    <cfRule type="cellIs" dxfId="649" priority="65" stopIfTrue="1" operator="equal">
      <formula>0</formula>
    </cfRule>
    <cfRule type="cellIs" dxfId="648" priority="66" stopIfTrue="1" operator="lessThan">
      <formula>0</formula>
    </cfRule>
  </conditionalFormatting>
  <conditionalFormatting sqref="I14">
    <cfRule type="cellIs" dxfId="647" priority="61" stopIfTrue="1" operator="equal">
      <formula>"n/a"</formula>
    </cfRule>
    <cfRule type="cellIs" dxfId="646" priority="62" stopIfTrue="1" operator="equal">
      <formula>0</formula>
    </cfRule>
    <cfRule type="cellIs" dxfId="645" priority="63" stopIfTrue="1" operator="lessThan">
      <formula>0</formula>
    </cfRule>
  </conditionalFormatting>
  <conditionalFormatting sqref="I15">
    <cfRule type="cellIs" dxfId="644" priority="58" stopIfTrue="1" operator="equal">
      <formula>"n/a"</formula>
    </cfRule>
    <cfRule type="cellIs" dxfId="643" priority="59" stopIfTrue="1" operator="equal">
      <formula>0</formula>
    </cfRule>
    <cfRule type="cellIs" dxfId="642" priority="60" stopIfTrue="1" operator="lessThan">
      <formula>0</formula>
    </cfRule>
  </conditionalFormatting>
  <conditionalFormatting sqref="A29 A27 F18:G18 F7:G9 F15:G15 F11:G13">
    <cfRule type="cellIs" dxfId="641" priority="103" stopIfTrue="1" operator="equal">
      <formula>"n/a"</formula>
    </cfRule>
    <cfRule type="cellIs" dxfId="640" priority="104" stopIfTrue="1" operator="equal">
      <formula>0</formula>
    </cfRule>
    <cfRule type="cellIs" dxfId="639" priority="105" stopIfTrue="1" operator="lessThan">
      <formula>0</formula>
    </cfRule>
  </conditionalFormatting>
  <conditionalFormatting sqref="H16 H7:H9 H11:H14">
    <cfRule type="cellIs" dxfId="638" priority="100" stopIfTrue="1" operator="equal">
      <formula>"n/a"</formula>
    </cfRule>
    <cfRule type="cellIs" dxfId="637" priority="101" stopIfTrue="1" operator="equal">
      <formula>0</formula>
    </cfRule>
    <cfRule type="cellIs" dxfId="636" priority="102" stopIfTrue="1" operator="lessThan">
      <formula>0</formula>
    </cfRule>
  </conditionalFormatting>
  <conditionalFormatting sqref="J7:Q7">
    <cfRule type="cellIs" dxfId="635" priority="55" stopIfTrue="1" operator="equal">
      <formula>"n/a"</formula>
    </cfRule>
    <cfRule type="cellIs" dxfId="634" priority="56" stopIfTrue="1" operator="equal">
      <formula>0</formula>
    </cfRule>
    <cfRule type="cellIs" dxfId="633" priority="57" stopIfTrue="1" operator="lessThan">
      <formula>0</formula>
    </cfRule>
  </conditionalFormatting>
  <conditionalFormatting sqref="J8:M8">
    <cfRule type="cellIs" dxfId="632" priority="52" stopIfTrue="1" operator="equal">
      <formula>"n/a"</formula>
    </cfRule>
    <cfRule type="cellIs" dxfId="631" priority="53" stopIfTrue="1" operator="equal">
      <formula>0</formula>
    </cfRule>
    <cfRule type="cellIs" dxfId="630" priority="54" stopIfTrue="1" operator="lessThan">
      <formula>0</formula>
    </cfRule>
  </conditionalFormatting>
  <conditionalFormatting sqref="J9:Q9">
    <cfRule type="cellIs" dxfId="629" priority="49" stopIfTrue="1" operator="equal">
      <formula>"n/a"</formula>
    </cfRule>
    <cfRule type="cellIs" dxfId="628" priority="50" stopIfTrue="1" operator="equal">
      <formula>0</formula>
    </cfRule>
    <cfRule type="cellIs" dxfId="627" priority="51" stopIfTrue="1" operator="lessThan">
      <formula>0</formula>
    </cfRule>
  </conditionalFormatting>
  <conditionalFormatting sqref="J13:Q13">
    <cfRule type="cellIs" dxfId="626" priority="46" stopIfTrue="1" operator="equal">
      <formula>"n/a"</formula>
    </cfRule>
    <cfRule type="cellIs" dxfId="625" priority="47" stopIfTrue="1" operator="equal">
      <formula>0</formula>
    </cfRule>
    <cfRule type="cellIs" dxfId="624" priority="48" stopIfTrue="1" operator="lessThan">
      <formula>0</formula>
    </cfRule>
  </conditionalFormatting>
  <conditionalFormatting sqref="J16:Q16">
    <cfRule type="cellIs" dxfId="623" priority="43" stopIfTrue="1" operator="equal">
      <formula>"n/a"</formula>
    </cfRule>
    <cfRule type="cellIs" dxfId="622" priority="44" stopIfTrue="1" operator="equal">
      <formula>0</formula>
    </cfRule>
    <cfRule type="cellIs" dxfId="621" priority="45" stopIfTrue="1" operator="lessThan">
      <formula>0</formula>
    </cfRule>
  </conditionalFormatting>
  <conditionalFormatting sqref="J18:Q18">
    <cfRule type="cellIs" dxfId="620" priority="40" stopIfTrue="1" operator="equal">
      <formula>"n/a"</formula>
    </cfRule>
    <cfRule type="cellIs" dxfId="619" priority="41" stopIfTrue="1" operator="equal">
      <formula>0</formula>
    </cfRule>
    <cfRule type="cellIs" dxfId="618" priority="42" stopIfTrue="1" operator="lessThan">
      <formula>0</formula>
    </cfRule>
  </conditionalFormatting>
  <conditionalFormatting sqref="F10:N10 J11:Q11">
    <cfRule type="cellIs" dxfId="617" priority="37" stopIfTrue="1" operator="equal">
      <formula>"n/a"</formula>
    </cfRule>
    <cfRule type="cellIs" dxfId="616" priority="38" stopIfTrue="1" operator="equal">
      <formula>0</formula>
    </cfRule>
    <cfRule type="cellIs" dxfId="615" priority="39" stopIfTrue="1" operator="lessThan">
      <formula>0</formula>
    </cfRule>
  </conditionalFormatting>
  <conditionalFormatting sqref="J12:Q12">
    <cfRule type="cellIs" dxfId="614" priority="34" stopIfTrue="1" operator="equal">
      <formula>"n/a"</formula>
    </cfRule>
    <cfRule type="cellIs" dxfId="613" priority="35" stopIfTrue="1" operator="equal">
      <formula>0</formula>
    </cfRule>
    <cfRule type="cellIs" dxfId="612" priority="36" stopIfTrue="1" operator="lessThan">
      <formula>0</formula>
    </cfRule>
  </conditionalFormatting>
  <conditionalFormatting sqref="J15:Q15">
    <cfRule type="cellIs" dxfId="611" priority="31" stopIfTrue="1" operator="equal">
      <formula>"n/a"</formula>
    </cfRule>
    <cfRule type="cellIs" dxfId="610" priority="32" stopIfTrue="1" operator="equal">
      <formula>0</formula>
    </cfRule>
    <cfRule type="cellIs" dxfId="609" priority="33" stopIfTrue="1" operator="lessThan">
      <formula>0</formula>
    </cfRule>
  </conditionalFormatting>
  <conditionalFormatting sqref="N8 J6:Q6">
    <cfRule type="cellIs" dxfId="608" priority="28" stopIfTrue="1" operator="equal">
      <formula>"n/a"</formula>
    </cfRule>
    <cfRule type="cellIs" dxfId="607" priority="29" stopIfTrue="1" operator="equal">
      <formula>0</formula>
    </cfRule>
    <cfRule type="cellIs" dxfId="606" priority="30" stopIfTrue="1" operator="lessThan">
      <formula>0</formula>
    </cfRule>
  </conditionalFormatting>
  <conditionalFormatting sqref="J14:O14">
    <cfRule type="cellIs" dxfId="605" priority="25" stopIfTrue="1" operator="equal">
      <formula>"n/a"</formula>
    </cfRule>
    <cfRule type="cellIs" dxfId="604" priority="26" stopIfTrue="1" operator="equal">
      <formula>0</formula>
    </cfRule>
    <cfRule type="cellIs" dxfId="603" priority="27" stopIfTrue="1" operator="lessThan">
      <formula>0</formula>
    </cfRule>
  </conditionalFormatting>
  <conditionalFormatting sqref="O8:Q8 O10:Q10">
    <cfRule type="cellIs" dxfId="602" priority="22" stopIfTrue="1" operator="equal">
      <formula>"n/a"</formula>
    </cfRule>
    <cfRule type="cellIs" dxfId="601" priority="23" stopIfTrue="1" operator="equal">
      <formula>0</formula>
    </cfRule>
    <cfRule type="cellIs" dxfId="600" priority="24" stopIfTrue="1" operator="lessThan">
      <formula>0</formula>
    </cfRule>
  </conditionalFormatting>
  <conditionalFormatting sqref="O17:Q17">
    <cfRule type="cellIs" dxfId="599" priority="19" stopIfTrue="1" operator="equal">
      <formula>"n/a"</formula>
    </cfRule>
    <cfRule type="cellIs" dxfId="598" priority="20" stopIfTrue="1" operator="equal">
      <formula>0</formula>
    </cfRule>
    <cfRule type="cellIs" dxfId="597" priority="21" stopIfTrue="1" operator="lessThan">
      <formula>0</formula>
    </cfRule>
  </conditionalFormatting>
  <conditionalFormatting sqref="N17">
    <cfRule type="cellIs" dxfId="596" priority="16" stopIfTrue="1" operator="equal">
      <formula>"n/a"</formula>
    </cfRule>
    <cfRule type="cellIs" dxfId="595" priority="17" stopIfTrue="1" operator="equal">
      <formula>0</formula>
    </cfRule>
    <cfRule type="cellIs" dxfId="594" priority="18" stopIfTrue="1" operator="lessThan">
      <formula>0</formula>
    </cfRule>
  </conditionalFormatting>
  <conditionalFormatting sqref="F6:G6">
    <cfRule type="cellIs" dxfId="593" priority="13" stopIfTrue="1" operator="equal">
      <formula>"n/a"</formula>
    </cfRule>
    <cfRule type="cellIs" dxfId="592" priority="14" stopIfTrue="1" operator="equal">
      <formula>0</formula>
    </cfRule>
    <cfRule type="cellIs" dxfId="591" priority="15" stopIfTrue="1" operator="lessThan">
      <formula>0</formula>
    </cfRule>
  </conditionalFormatting>
  <conditionalFormatting sqref="F14:G14">
    <cfRule type="cellIs" dxfId="590" priority="10" stopIfTrue="1" operator="equal">
      <formula>"n/a"</formula>
    </cfRule>
    <cfRule type="cellIs" dxfId="589" priority="11" stopIfTrue="1" operator="equal">
      <formula>0</formula>
    </cfRule>
    <cfRule type="cellIs" dxfId="588" priority="12" stopIfTrue="1" operator="lessThan">
      <formula>0</formula>
    </cfRule>
  </conditionalFormatting>
  <conditionalFormatting sqref="F16:G16">
    <cfRule type="cellIs" dxfId="587" priority="7" stopIfTrue="1" operator="equal">
      <formula>"n/a"</formula>
    </cfRule>
    <cfRule type="cellIs" dxfId="586" priority="8" stopIfTrue="1" operator="equal">
      <formula>0</formula>
    </cfRule>
    <cfRule type="cellIs" dxfId="585" priority="9" stopIfTrue="1" operator="lessThan">
      <formula>0</formula>
    </cfRule>
  </conditionalFormatting>
  <conditionalFormatting sqref="F17:M17">
    <cfRule type="cellIs" dxfId="584" priority="4" stopIfTrue="1" operator="equal">
      <formula>"n/a"</formula>
    </cfRule>
    <cfRule type="cellIs" dxfId="583" priority="5" stopIfTrue="1" operator="equal">
      <formula>0</formula>
    </cfRule>
    <cfRule type="cellIs" dxfId="582" priority="6" stopIfTrue="1" operator="lessThan">
      <formula>0</formula>
    </cfRule>
  </conditionalFormatting>
  <conditionalFormatting sqref="P14:Q14">
    <cfRule type="cellIs" dxfId="581" priority="1" stopIfTrue="1" operator="equal">
      <formula>"n/a"</formula>
    </cfRule>
    <cfRule type="cellIs" dxfId="580" priority="2" stopIfTrue="1" operator="equal">
      <formula>0</formula>
    </cfRule>
    <cfRule type="cellIs" dxfId="579"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D1" sqref="D1"/>
    </sheetView>
  </sheetViews>
  <sheetFormatPr defaultRowHeight="12.75" x14ac:dyDescent="0.2"/>
  <cols>
    <col min="1" max="1" width="42.7109375" customWidth="1"/>
    <col min="2" max="5" width="17.42578125" customWidth="1"/>
    <col min="6" max="6" width="10.28515625" bestFit="1" customWidth="1"/>
    <col min="7" max="17" width="10.140625" bestFit="1" customWidth="1"/>
  </cols>
  <sheetData>
    <row r="1" spans="1:17" ht="63"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5" thickBot="1" x14ac:dyDescent="0.25">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5" thickBot="1" x14ac:dyDescent="0.25">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
      <c r="A16" s="1"/>
    </row>
    <row r="17" spans="1:3" ht="13.5" thickBot="1" x14ac:dyDescent="0.25">
      <c r="A17" s="48" t="s">
        <v>24</v>
      </c>
    </row>
    <row r="18" spans="1:3" ht="13.5" thickBot="1" x14ac:dyDescent="0.25">
      <c r="A18" s="52"/>
      <c r="B18" s="112" t="s">
        <v>34</v>
      </c>
      <c r="C18" s="53"/>
    </row>
    <row r="19" spans="1:3" ht="6.75" customHeight="1" thickBot="1" x14ac:dyDescent="0.25">
      <c r="A19" s="49"/>
      <c r="C19" s="50"/>
    </row>
    <row r="20" spans="1:3" ht="13.5" thickBot="1" x14ac:dyDescent="0.25">
      <c r="A20" s="54"/>
      <c r="B20" s="112" t="s">
        <v>32</v>
      </c>
      <c r="C20" s="53"/>
    </row>
    <row r="21" spans="1:3" ht="6.75" customHeight="1" thickBot="1" x14ac:dyDescent="0.25">
      <c r="A21" s="49"/>
      <c r="C21" s="50"/>
    </row>
    <row r="22" spans="1:3" ht="13.5" thickBot="1" x14ac:dyDescent="0.25">
      <c r="A22" s="55"/>
      <c r="B22" s="112" t="s">
        <v>33</v>
      </c>
      <c r="C22" s="53"/>
    </row>
    <row r="23" spans="1:3" ht="6.75" customHeight="1" thickBot="1" x14ac:dyDescent="0.25">
      <c r="A23" s="56"/>
      <c r="C23" s="50"/>
    </row>
    <row r="24" spans="1:3" ht="44.25" customHeight="1" thickBot="1" x14ac:dyDescent="0.25">
      <c r="A24" s="64"/>
      <c r="B24" s="161" t="s">
        <v>35</v>
      </c>
      <c r="C24" s="160"/>
    </row>
    <row r="25" spans="1:3" ht="6.75" customHeight="1" thickBot="1" x14ac:dyDescent="0.25">
      <c r="A25" s="49"/>
      <c r="C25" s="50"/>
    </row>
    <row r="26" spans="1:3" ht="60" customHeight="1" thickBot="1" x14ac:dyDescent="0.25">
      <c r="A26" s="66"/>
      <c r="B26" s="161" t="s">
        <v>65</v>
      </c>
      <c r="C26" s="160"/>
    </row>
  </sheetData>
  <mergeCells count="2">
    <mergeCell ref="B24:C24"/>
    <mergeCell ref="B26:C26"/>
  </mergeCells>
  <conditionalFormatting sqref="F6:Q15">
    <cfRule type="cellIs" dxfId="578" priority="97" stopIfTrue="1" operator="equal">
      <formula>"n/a"</formula>
    </cfRule>
    <cfRule type="cellIs" dxfId="577" priority="98" stopIfTrue="1" operator="equal">
      <formula>0</formula>
    </cfRule>
    <cfRule type="cellIs" dxfId="576" priority="99" stopIfTrue="1" operator="lessThan">
      <formula>0</formula>
    </cfRule>
  </conditionalFormatting>
  <conditionalFormatting sqref="A26 A24">
    <cfRule type="cellIs" dxfId="575" priority="103" stopIfTrue="1" operator="equal">
      <formula>"n/a"</formula>
    </cfRule>
    <cfRule type="cellIs" dxfId="574" priority="104" stopIfTrue="1" operator="equal">
      <formula>0</formula>
    </cfRule>
    <cfRule type="cellIs" dxfId="573" priority="105"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2.75" x14ac:dyDescent="0.2"/>
  <cols>
    <col min="1" max="1" width="44.28515625" customWidth="1"/>
    <col min="2" max="5" width="17.42578125" customWidth="1"/>
    <col min="6" max="7" width="10.28515625" bestFit="1" customWidth="1"/>
    <col min="8"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
      <c r="A18" s="1"/>
    </row>
    <row r="19" spans="1:17" ht="13.5" thickBot="1" x14ac:dyDescent="0.25">
      <c r="A19" s="48" t="s">
        <v>24</v>
      </c>
    </row>
    <row r="20" spans="1:17" ht="13.5" thickBot="1" x14ac:dyDescent="0.25">
      <c r="A20" s="52"/>
      <c r="B20" s="112" t="s">
        <v>34</v>
      </c>
      <c r="C20" s="53"/>
    </row>
    <row r="21" spans="1:17" ht="6.75" customHeight="1" thickBot="1" x14ac:dyDescent="0.25">
      <c r="A21" s="49"/>
      <c r="C21" s="50"/>
    </row>
    <row r="22" spans="1:17" ht="13.5" thickBot="1" x14ac:dyDescent="0.25">
      <c r="A22" s="54"/>
      <c r="B22" s="112" t="s">
        <v>32</v>
      </c>
      <c r="C22" s="53"/>
    </row>
    <row r="23" spans="1:17" ht="6.75" customHeight="1" thickBot="1" x14ac:dyDescent="0.25">
      <c r="A23" s="49"/>
      <c r="C23" s="50"/>
    </row>
    <row r="24" spans="1:17" ht="13.5" thickBot="1" x14ac:dyDescent="0.25">
      <c r="A24" s="55"/>
      <c r="B24" s="112" t="s">
        <v>33</v>
      </c>
      <c r="C24" s="53"/>
    </row>
    <row r="25" spans="1:17" ht="6.75" customHeight="1" thickBot="1" x14ac:dyDescent="0.25">
      <c r="A25" s="56"/>
      <c r="C25" s="50"/>
    </row>
    <row r="26" spans="1:17" ht="44.25" customHeight="1" thickBot="1" x14ac:dyDescent="0.25">
      <c r="A26" s="64"/>
      <c r="B26" s="161" t="s">
        <v>35</v>
      </c>
      <c r="C26" s="160"/>
    </row>
    <row r="27" spans="1:17" ht="6.75" customHeight="1" thickBot="1" x14ac:dyDescent="0.25">
      <c r="A27" s="49"/>
      <c r="C27" s="50"/>
    </row>
    <row r="28" spans="1:17" ht="60" customHeight="1" thickBot="1" x14ac:dyDescent="0.25">
      <c r="A28" s="66"/>
      <c r="B28" s="161" t="s">
        <v>65</v>
      </c>
      <c r="C28" s="160"/>
    </row>
  </sheetData>
  <mergeCells count="2">
    <mergeCell ref="B26:C26"/>
    <mergeCell ref="B28:C28"/>
  </mergeCells>
  <conditionalFormatting sqref="F7:F13 F15:F17">
    <cfRule type="cellIs" dxfId="572" priority="121" stopIfTrue="1" operator="equal">
      <formula>"n/a"</formula>
    </cfRule>
    <cfRule type="cellIs" dxfId="571" priority="122" stopIfTrue="1" operator="equal">
      <formula>0</formula>
    </cfRule>
    <cfRule type="cellIs" dxfId="570" priority="123" stopIfTrue="1" operator="lessThan">
      <formula>0</formula>
    </cfRule>
  </conditionalFormatting>
  <conditionalFormatting sqref="A28 A26">
    <cfRule type="cellIs" dxfId="569" priority="124" stopIfTrue="1" operator="equal">
      <formula>"n/a"</formula>
    </cfRule>
    <cfRule type="cellIs" dxfId="568" priority="125" stopIfTrue="1" operator="equal">
      <formula>0</formula>
    </cfRule>
    <cfRule type="cellIs" dxfId="567" priority="126" stopIfTrue="1" operator="lessThan">
      <formula>0</formula>
    </cfRule>
  </conditionalFormatting>
  <conditionalFormatting sqref="G8:G13 G15:G17">
    <cfRule type="cellIs" dxfId="566" priority="118" stopIfTrue="1" operator="equal">
      <formula>"n/a"</formula>
    </cfRule>
    <cfRule type="cellIs" dxfId="565" priority="119" stopIfTrue="1" operator="equal">
      <formula>0</formula>
    </cfRule>
    <cfRule type="cellIs" dxfId="564" priority="120" stopIfTrue="1" operator="lessThan">
      <formula>0</formula>
    </cfRule>
  </conditionalFormatting>
  <conditionalFormatting sqref="G7">
    <cfRule type="cellIs" dxfId="563" priority="115" stopIfTrue="1" operator="equal">
      <formula>"n/a"</formula>
    </cfRule>
    <cfRule type="cellIs" dxfId="562" priority="116" stopIfTrue="1" operator="equal">
      <formula>0</formula>
    </cfRule>
    <cfRule type="cellIs" dxfId="561" priority="117" stopIfTrue="1" operator="lessThan">
      <formula>0</formula>
    </cfRule>
  </conditionalFormatting>
  <conditionalFormatting sqref="H7:K13 H17:K17 H15:J16 K16">
    <cfRule type="cellIs" dxfId="560" priority="112" stopIfTrue="1" operator="equal">
      <formula>"n/a"</formula>
    </cfRule>
    <cfRule type="cellIs" dxfId="559" priority="113" stopIfTrue="1" operator="equal">
      <formula>0</formula>
    </cfRule>
    <cfRule type="cellIs" dxfId="558" priority="114" stopIfTrue="1" operator="lessThan">
      <formula>0</formula>
    </cfRule>
  </conditionalFormatting>
  <conditionalFormatting sqref="K15">
    <cfRule type="cellIs" dxfId="557" priority="100" stopIfTrue="1" operator="equal">
      <formula>"n/a"</formula>
    </cfRule>
    <cfRule type="cellIs" dxfId="556" priority="101" stopIfTrue="1" operator="equal">
      <formula>0</formula>
    </cfRule>
    <cfRule type="cellIs" dxfId="555" priority="102" stopIfTrue="1" operator="lessThan">
      <formula>0</formula>
    </cfRule>
  </conditionalFormatting>
  <conditionalFormatting sqref="F6">
    <cfRule type="cellIs" dxfId="554" priority="91" stopIfTrue="1" operator="equal">
      <formula>"n/a"</formula>
    </cfRule>
    <cfRule type="cellIs" dxfId="553" priority="92" stopIfTrue="1" operator="equal">
      <formula>0</formula>
    </cfRule>
    <cfRule type="cellIs" dxfId="552" priority="93" stopIfTrue="1" operator="lessThan">
      <formula>0</formula>
    </cfRule>
  </conditionalFormatting>
  <conditionalFormatting sqref="G6">
    <cfRule type="cellIs" dxfId="551" priority="88" stopIfTrue="1" operator="equal">
      <formula>"n/a"</formula>
    </cfRule>
    <cfRule type="cellIs" dxfId="550" priority="89" stopIfTrue="1" operator="equal">
      <formula>0</formula>
    </cfRule>
    <cfRule type="cellIs" dxfId="549" priority="90" stopIfTrue="1" operator="lessThan">
      <formula>0</formula>
    </cfRule>
  </conditionalFormatting>
  <conditionalFormatting sqref="H6">
    <cfRule type="cellIs" dxfId="548" priority="85" stopIfTrue="1" operator="equal">
      <formula>"n/a"</formula>
    </cfRule>
    <cfRule type="cellIs" dxfId="547" priority="86" stopIfTrue="1" operator="equal">
      <formula>0</formula>
    </cfRule>
    <cfRule type="cellIs" dxfId="546" priority="87" stopIfTrue="1" operator="lessThan">
      <formula>0</formula>
    </cfRule>
  </conditionalFormatting>
  <conditionalFormatting sqref="I6">
    <cfRule type="cellIs" dxfId="545" priority="82" stopIfTrue="1" operator="equal">
      <formula>"n/a"</formula>
    </cfRule>
    <cfRule type="cellIs" dxfId="544" priority="83" stopIfTrue="1" operator="equal">
      <formula>0</formula>
    </cfRule>
    <cfRule type="cellIs" dxfId="543" priority="84" stopIfTrue="1" operator="lessThan">
      <formula>0</formula>
    </cfRule>
  </conditionalFormatting>
  <conditionalFormatting sqref="J6">
    <cfRule type="cellIs" dxfId="542" priority="79" stopIfTrue="1" operator="equal">
      <formula>"n/a"</formula>
    </cfRule>
    <cfRule type="cellIs" dxfId="541" priority="80" stopIfTrue="1" operator="equal">
      <formula>0</formula>
    </cfRule>
    <cfRule type="cellIs" dxfId="540" priority="81" stopIfTrue="1" operator="lessThan">
      <formula>0</formula>
    </cfRule>
  </conditionalFormatting>
  <conditionalFormatting sqref="K6">
    <cfRule type="cellIs" dxfId="539" priority="76" stopIfTrue="1" operator="equal">
      <formula>"n/a"</formula>
    </cfRule>
    <cfRule type="cellIs" dxfId="538" priority="77" stopIfTrue="1" operator="equal">
      <formula>0</formula>
    </cfRule>
    <cfRule type="cellIs" dxfId="537" priority="78" stopIfTrue="1" operator="lessThan">
      <formula>0</formula>
    </cfRule>
  </conditionalFormatting>
  <conditionalFormatting sqref="L10 L6:L8">
    <cfRule type="cellIs" dxfId="536" priority="73" stopIfTrue="1" operator="equal">
      <formula>"n/a"</formula>
    </cfRule>
    <cfRule type="cellIs" dxfId="535" priority="74" stopIfTrue="1" operator="equal">
      <formula>0</formula>
    </cfRule>
    <cfRule type="cellIs" dxfId="534" priority="75" stopIfTrue="1" operator="lessThan">
      <formula>0</formula>
    </cfRule>
  </conditionalFormatting>
  <conditionalFormatting sqref="L11:M11">
    <cfRule type="cellIs" dxfId="533" priority="70" stopIfTrue="1" operator="equal">
      <formula>"n/a"</formula>
    </cfRule>
    <cfRule type="cellIs" dxfId="532" priority="71" stopIfTrue="1" operator="equal">
      <formula>0</formula>
    </cfRule>
    <cfRule type="cellIs" dxfId="531" priority="72" stopIfTrue="1" operator="lessThan">
      <formula>0</formula>
    </cfRule>
  </conditionalFormatting>
  <conditionalFormatting sqref="L12:L13 L15:L17">
    <cfRule type="cellIs" dxfId="530" priority="67" stopIfTrue="1" operator="equal">
      <formula>"n/a"</formula>
    </cfRule>
    <cfRule type="cellIs" dxfId="529" priority="68" stopIfTrue="1" operator="equal">
      <formula>0</formula>
    </cfRule>
    <cfRule type="cellIs" dxfId="528" priority="69" stopIfTrue="1" operator="lessThan">
      <formula>0</formula>
    </cfRule>
  </conditionalFormatting>
  <conditionalFormatting sqref="L9:P9">
    <cfRule type="cellIs" dxfId="527" priority="64" stopIfTrue="1" operator="equal">
      <formula>"n/a"</formula>
    </cfRule>
    <cfRule type="cellIs" dxfId="526" priority="65" stopIfTrue="1" operator="equal">
      <formula>0</formula>
    </cfRule>
    <cfRule type="cellIs" dxfId="525" priority="66" stopIfTrue="1" operator="lessThan">
      <formula>0</formula>
    </cfRule>
  </conditionalFormatting>
  <conditionalFormatting sqref="M6:P6">
    <cfRule type="cellIs" dxfId="524" priority="61" stopIfTrue="1" operator="equal">
      <formula>"n/a"</formula>
    </cfRule>
    <cfRule type="cellIs" dxfId="523" priority="62" stopIfTrue="1" operator="equal">
      <formula>0</formula>
    </cfRule>
    <cfRule type="cellIs" dxfId="522" priority="63" stopIfTrue="1" operator="lessThan">
      <formula>0</formula>
    </cfRule>
  </conditionalFormatting>
  <conditionalFormatting sqref="M8:P8">
    <cfRule type="cellIs" dxfId="521" priority="55" stopIfTrue="1" operator="equal">
      <formula>"n/a"</formula>
    </cfRule>
    <cfRule type="cellIs" dxfId="520" priority="56" stopIfTrue="1" operator="equal">
      <formula>0</formula>
    </cfRule>
    <cfRule type="cellIs" dxfId="519" priority="57" stopIfTrue="1" operator="lessThan">
      <formula>0</formula>
    </cfRule>
  </conditionalFormatting>
  <conditionalFormatting sqref="M10:P10">
    <cfRule type="cellIs" dxfId="518" priority="52" stopIfTrue="1" operator="equal">
      <formula>"n/a"</formula>
    </cfRule>
    <cfRule type="cellIs" dxfId="517" priority="53" stopIfTrue="1" operator="equal">
      <formula>0</formula>
    </cfRule>
    <cfRule type="cellIs" dxfId="516" priority="54" stopIfTrue="1" operator="lessThan">
      <formula>0</formula>
    </cfRule>
  </conditionalFormatting>
  <conditionalFormatting sqref="M7">
    <cfRule type="cellIs" dxfId="515" priority="49" stopIfTrue="1" operator="equal">
      <formula>"n/a"</formula>
    </cfRule>
    <cfRule type="cellIs" dxfId="514" priority="50" stopIfTrue="1" operator="equal">
      <formula>0</formula>
    </cfRule>
    <cfRule type="cellIs" dxfId="513" priority="51" stopIfTrue="1" operator="lessThan">
      <formula>0</formula>
    </cfRule>
  </conditionalFormatting>
  <conditionalFormatting sqref="M12:P12">
    <cfRule type="cellIs" dxfId="512" priority="46" stopIfTrue="1" operator="equal">
      <formula>"n/a"</formula>
    </cfRule>
    <cfRule type="cellIs" dxfId="511" priority="47" stopIfTrue="1" operator="equal">
      <formula>0</formula>
    </cfRule>
    <cfRule type="cellIs" dxfId="510" priority="48" stopIfTrue="1" operator="lessThan">
      <formula>0</formula>
    </cfRule>
  </conditionalFormatting>
  <conditionalFormatting sqref="M13:N13 N14:N17 O13:O17 P14:P17">
    <cfRule type="cellIs" dxfId="509" priority="43" stopIfTrue="1" operator="equal">
      <formula>"n/a"</formula>
    </cfRule>
    <cfRule type="cellIs" dxfId="508" priority="44" stopIfTrue="1" operator="equal">
      <formula>0</formula>
    </cfRule>
    <cfRule type="cellIs" dxfId="507" priority="45" stopIfTrue="1" operator="lessThan">
      <formula>0</formula>
    </cfRule>
  </conditionalFormatting>
  <conditionalFormatting sqref="M15">
    <cfRule type="cellIs" dxfId="506" priority="40" stopIfTrue="1" operator="equal">
      <formula>"n/a"</formula>
    </cfRule>
    <cfRule type="cellIs" dxfId="505" priority="41" stopIfTrue="1" operator="equal">
      <formula>0</formula>
    </cfRule>
    <cfRule type="cellIs" dxfId="504" priority="42" stopIfTrue="1" operator="lessThan">
      <formula>0</formula>
    </cfRule>
  </conditionalFormatting>
  <conditionalFormatting sqref="M16">
    <cfRule type="cellIs" dxfId="503" priority="37" stopIfTrue="1" operator="equal">
      <formula>"n/a"</formula>
    </cfRule>
    <cfRule type="cellIs" dxfId="502" priority="38" stopIfTrue="1" operator="equal">
      <formula>0</formula>
    </cfRule>
    <cfRule type="cellIs" dxfId="501" priority="39" stopIfTrue="1" operator="lessThan">
      <formula>0</formula>
    </cfRule>
  </conditionalFormatting>
  <conditionalFormatting sqref="M17">
    <cfRule type="cellIs" dxfId="500" priority="34" stopIfTrue="1" operator="equal">
      <formula>"n/a"</formula>
    </cfRule>
    <cfRule type="cellIs" dxfId="499" priority="35" stopIfTrue="1" operator="equal">
      <formula>0</formula>
    </cfRule>
    <cfRule type="cellIs" dxfId="498" priority="36" stopIfTrue="1" operator="lessThan">
      <formula>0</formula>
    </cfRule>
  </conditionalFormatting>
  <conditionalFormatting sqref="N11:P11">
    <cfRule type="cellIs" dxfId="497" priority="25" stopIfTrue="1" operator="equal">
      <formula>"n/a"</formula>
    </cfRule>
    <cfRule type="cellIs" dxfId="496" priority="26" stopIfTrue="1" operator="equal">
      <formula>0</formula>
    </cfRule>
    <cfRule type="cellIs" dxfId="495" priority="27" stopIfTrue="1" operator="lessThan">
      <formula>0</formula>
    </cfRule>
  </conditionalFormatting>
  <conditionalFormatting sqref="F14:M14">
    <cfRule type="cellIs" dxfId="494" priority="31" stopIfTrue="1" operator="equal">
      <formula>"n/a"</formula>
    </cfRule>
    <cfRule type="cellIs" dxfId="493" priority="32" stopIfTrue="1" operator="equal">
      <formula>0</formula>
    </cfRule>
    <cfRule type="cellIs" dxfId="492" priority="33" stopIfTrue="1" operator="lessThan">
      <formula>0</formula>
    </cfRule>
  </conditionalFormatting>
  <conditionalFormatting sqref="N7:P7">
    <cfRule type="cellIs" dxfId="491" priority="28" stopIfTrue="1" operator="equal">
      <formula>"n/a"</formula>
    </cfRule>
    <cfRule type="cellIs" dxfId="490" priority="29" stopIfTrue="1" operator="equal">
      <formula>0</formula>
    </cfRule>
    <cfRule type="cellIs" dxfId="489" priority="30" stopIfTrue="1" operator="lessThan">
      <formula>0</formula>
    </cfRule>
  </conditionalFormatting>
  <conditionalFormatting sqref="P13">
    <cfRule type="cellIs" dxfId="488" priority="19" stopIfTrue="1" operator="equal">
      <formula>"n/a"</formula>
    </cfRule>
    <cfRule type="cellIs" dxfId="487" priority="20" stopIfTrue="1" operator="equal">
      <formula>0</formula>
    </cfRule>
    <cfRule type="cellIs" dxfId="486" priority="21" stopIfTrue="1" operator="lessThan">
      <formula>0</formula>
    </cfRule>
  </conditionalFormatting>
  <conditionalFormatting sqref="Q6">
    <cfRule type="cellIs" dxfId="485" priority="16" stopIfTrue="1" operator="equal">
      <formula>"n/a"</formula>
    </cfRule>
    <cfRule type="cellIs" dxfId="484" priority="17" stopIfTrue="1" operator="equal">
      <formula>0</formula>
    </cfRule>
    <cfRule type="cellIs" dxfId="483" priority="18" stopIfTrue="1" operator="lessThan">
      <formula>0</formula>
    </cfRule>
  </conditionalFormatting>
  <conditionalFormatting sqref="Q7">
    <cfRule type="cellIs" dxfId="482" priority="13" stopIfTrue="1" operator="equal">
      <formula>"n/a"</formula>
    </cfRule>
    <cfRule type="cellIs" dxfId="481" priority="14" stopIfTrue="1" operator="equal">
      <formula>0</formula>
    </cfRule>
    <cfRule type="cellIs" dxfId="480" priority="15" stopIfTrue="1" operator="lessThan">
      <formula>0</formula>
    </cfRule>
  </conditionalFormatting>
  <conditionalFormatting sqref="Q11">
    <cfRule type="cellIs" dxfId="479" priority="10" stopIfTrue="1" operator="equal">
      <formula>"n/a"</formula>
    </cfRule>
    <cfRule type="cellIs" dxfId="478" priority="11" stopIfTrue="1" operator="equal">
      <formula>0</formula>
    </cfRule>
    <cfRule type="cellIs" dxfId="477" priority="12" stopIfTrue="1" operator="lessThan">
      <formula>0</formula>
    </cfRule>
  </conditionalFormatting>
  <conditionalFormatting sqref="Q12:Q17">
    <cfRule type="cellIs" dxfId="476" priority="4" stopIfTrue="1" operator="equal">
      <formula>"n/a"</formula>
    </cfRule>
    <cfRule type="cellIs" dxfId="475" priority="5" stopIfTrue="1" operator="equal">
      <formula>0</formula>
    </cfRule>
    <cfRule type="cellIs" dxfId="474" priority="6" stopIfTrue="1" operator="lessThan">
      <formula>0</formula>
    </cfRule>
  </conditionalFormatting>
  <conditionalFormatting sqref="Q8:Q10">
    <cfRule type="cellIs" dxfId="473" priority="1" stopIfTrue="1" operator="equal">
      <formula>"n/a"</formula>
    </cfRule>
    <cfRule type="cellIs" dxfId="472" priority="2" stopIfTrue="1" operator="equal">
      <formula>0</formula>
    </cfRule>
    <cfRule type="cellIs" dxfId="471" priority="3"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J9" sqref="J9"/>
    </sheetView>
  </sheetViews>
  <sheetFormatPr defaultRowHeight="12.75" x14ac:dyDescent="0.2"/>
  <cols>
    <col min="1" max="1" width="43" customWidth="1"/>
    <col min="2" max="5" width="17.42578125" customWidth="1"/>
    <col min="6"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5" thickBot="1" x14ac:dyDescent="0.25">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5" thickBot="1" x14ac:dyDescent="0.25">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5" thickBot="1" x14ac:dyDescent="0.25">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5" thickBot="1" x14ac:dyDescent="0.25">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5" thickBot="1" x14ac:dyDescent="0.25">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5" thickBot="1" x14ac:dyDescent="0.25">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5" thickBot="1" x14ac:dyDescent="0.25">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5" thickBot="1" x14ac:dyDescent="0.25">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5" thickBot="1" x14ac:dyDescent="0.25">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6.75" customHeight="1" thickBot="1" x14ac:dyDescent="0.25">
      <c r="A20" s="49"/>
      <c r="C20" s="50"/>
    </row>
    <row r="21" spans="1:3" ht="13.5" thickBot="1" x14ac:dyDescent="0.25">
      <c r="A21" s="54"/>
      <c r="B21" s="112" t="s">
        <v>32</v>
      </c>
      <c r="C21" s="53"/>
    </row>
    <row r="22" spans="1:3" ht="6.75" customHeight="1" thickBot="1" x14ac:dyDescent="0.25">
      <c r="A22" s="49"/>
      <c r="C22" s="50"/>
    </row>
    <row r="23" spans="1:3" ht="13.5" thickBot="1" x14ac:dyDescent="0.25">
      <c r="A23" s="55"/>
      <c r="B23" s="112" t="s">
        <v>33</v>
      </c>
      <c r="C23" s="53"/>
    </row>
    <row r="24" spans="1:3" ht="6.75" customHeight="1" thickBot="1" x14ac:dyDescent="0.25">
      <c r="A24" s="56"/>
      <c r="C24" s="50"/>
    </row>
    <row r="25" spans="1:3" ht="44.25" customHeight="1" thickBot="1" x14ac:dyDescent="0.25">
      <c r="A25" s="64"/>
      <c r="B25" s="161" t="s">
        <v>35</v>
      </c>
      <c r="C25" s="160"/>
    </row>
    <row r="26" spans="1:3" ht="6.75" customHeight="1" thickBot="1" x14ac:dyDescent="0.25">
      <c r="A26" s="49"/>
      <c r="C26" s="50"/>
    </row>
    <row r="27" spans="1:3" ht="60" customHeight="1" thickBot="1" x14ac:dyDescent="0.25">
      <c r="A27" s="66"/>
      <c r="B27" s="161" t="s">
        <v>65</v>
      </c>
      <c r="C27" s="160"/>
    </row>
  </sheetData>
  <mergeCells count="2">
    <mergeCell ref="B25:C25"/>
    <mergeCell ref="B27:C27"/>
  </mergeCells>
  <conditionalFormatting sqref="A27 A25">
    <cfRule type="cellIs" dxfId="470" priority="199" stopIfTrue="1" operator="equal">
      <formula>"n/a"</formula>
    </cfRule>
    <cfRule type="cellIs" dxfId="469" priority="200" stopIfTrue="1" operator="equal">
      <formula>0</formula>
    </cfRule>
    <cfRule type="cellIs" dxfId="468" priority="201" stopIfTrue="1" operator="lessThan">
      <formula>0</formula>
    </cfRule>
  </conditionalFormatting>
  <conditionalFormatting sqref="F6:G6">
    <cfRule type="cellIs" dxfId="467" priority="112" stopIfTrue="1" operator="equal">
      <formula>"n/a"</formula>
    </cfRule>
    <cfRule type="cellIs" dxfId="466" priority="113" stopIfTrue="1" operator="equal">
      <formula>0</formula>
    </cfRule>
    <cfRule type="cellIs" dxfId="465" priority="114" stopIfTrue="1" operator="lessThan">
      <formula>0</formula>
    </cfRule>
  </conditionalFormatting>
  <conditionalFormatting sqref="F11:G16">
    <cfRule type="cellIs" dxfId="464" priority="103" stopIfTrue="1" operator="equal">
      <formula>"n/a"</formula>
    </cfRule>
    <cfRule type="cellIs" dxfId="463" priority="104" stopIfTrue="1" operator="equal">
      <formula>0</formula>
    </cfRule>
    <cfRule type="cellIs" dxfId="462" priority="105" stopIfTrue="1" operator="lessThan">
      <formula>0</formula>
    </cfRule>
  </conditionalFormatting>
  <conditionalFormatting sqref="F7:G9">
    <cfRule type="cellIs" dxfId="461" priority="100" stopIfTrue="1" operator="equal">
      <formula>"n/a"</formula>
    </cfRule>
    <cfRule type="cellIs" dxfId="460" priority="101" stopIfTrue="1" operator="equal">
      <formula>0</formula>
    </cfRule>
    <cfRule type="cellIs" dxfId="459" priority="102" stopIfTrue="1" operator="lessThan">
      <formula>0</formula>
    </cfRule>
  </conditionalFormatting>
  <conditionalFormatting sqref="H6:I9 H11:I16">
    <cfRule type="cellIs" dxfId="458" priority="97" stopIfTrue="1" operator="equal">
      <formula>"n/a"</formula>
    </cfRule>
    <cfRule type="cellIs" dxfId="457" priority="98" stopIfTrue="1" operator="equal">
      <formula>0</formula>
    </cfRule>
    <cfRule type="cellIs" dxfId="456" priority="99" stopIfTrue="1" operator="lessThan">
      <formula>0</formula>
    </cfRule>
  </conditionalFormatting>
  <conditionalFormatting sqref="J6">
    <cfRule type="cellIs" dxfId="455" priority="94" stopIfTrue="1" operator="equal">
      <formula>"n/a"</formula>
    </cfRule>
    <cfRule type="cellIs" dxfId="454" priority="95" stopIfTrue="1" operator="equal">
      <formula>0</formula>
    </cfRule>
    <cfRule type="cellIs" dxfId="453" priority="96" stopIfTrue="1" operator="lessThan">
      <formula>0</formula>
    </cfRule>
  </conditionalFormatting>
  <conditionalFormatting sqref="J7">
    <cfRule type="cellIs" dxfId="452" priority="91" stopIfTrue="1" operator="equal">
      <formula>"n/a"</formula>
    </cfRule>
    <cfRule type="cellIs" dxfId="451" priority="92" stopIfTrue="1" operator="equal">
      <formula>0</formula>
    </cfRule>
    <cfRule type="cellIs" dxfId="450" priority="93" stopIfTrue="1" operator="lessThan">
      <formula>0</formula>
    </cfRule>
  </conditionalFormatting>
  <conditionalFormatting sqref="J9">
    <cfRule type="cellIs" dxfId="449" priority="88" stopIfTrue="1" operator="equal">
      <formula>"n/a"</formula>
    </cfRule>
    <cfRule type="cellIs" dxfId="448" priority="89" stopIfTrue="1" operator="equal">
      <formula>0</formula>
    </cfRule>
    <cfRule type="cellIs" dxfId="447" priority="90" stopIfTrue="1" operator="lessThan">
      <formula>0</formula>
    </cfRule>
  </conditionalFormatting>
  <conditionalFormatting sqref="J11:J16">
    <cfRule type="cellIs" dxfId="446" priority="85" stopIfTrue="1" operator="equal">
      <formula>"n/a"</formula>
    </cfRule>
    <cfRule type="cellIs" dxfId="445" priority="86" stopIfTrue="1" operator="equal">
      <formula>0</formula>
    </cfRule>
    <cfRule type="cellIs" dxfId="444" priority="87" stopIfTrue="1" operator="lessThan">
      <formula>0</formula>
    </cfRule>
  </conditionalFormatting>
  <conditionalFormatting sqref="J8">
    <cfRule type="cellIs" dxfId="443" priority="82" stopIfTrue="1" operator="equal">
      <formula>"n/a"</formula>
    </cfRule>
    <cfRule type="cellIs" dxfId="442" priority="83" stopIfTrue="1" operator="equal">
      <formula>0</formula>
    </cfRule>
    <cfRule type="cellIs" dxfId="441" priority="84" stopIfTrue="1" operator="lessThan">
      <formula>0</formula>
    </cfRule>
  </conditionalFormatting>
  <conditionalFormatting sqref="K6 K8:K9 K11:K16">
    <cfRule type="cellIs" dxfId="440" priority="79" stopIfTrue="1" operator="equal">
      <formula>"n/a"</formula>
    </cfRule>
    <cfRule type="cellIs" dxfId="439" priority="80" stopIfTrue="1" operator="equal">
      <formula>0</formula>
    </cfRule>
    <cfRule type="cellIs" dxfId="438" priority="81" stopIfTrue="1" operator="lessThan">
      <formula>0</formula>
    </cfRule>
  </conditionalFormatting>
  <conditionalFormatting sqref="K7">
    <cfRule type="cellIs" dxfId="437" priority="73" stopIfTrue="1" operator="equal">
      <formula>"n/a"</formula>
    </cfRule>
    <cfRule type="cellIs" dxfId="436" priority="74" stopIfTrue="1" operator="equal">
      <formula>0</formula>
    </cfRule>
    <cfRule type="cellIs" dxfId="435" priority="75" stopIfTrue="1" operator="lessThan">
      <formula>0</formula>
    </cfRule>
  </conditionalFormatting>
  <conditionalFormatting sqref="L13">
    <cfRule type="cellIs" dxfId="434" priority="70" stopIfTrue="1" operator="equal">
      <formula>"n/a"</formula>
    </cfRule>
    <cfRule type="cellIs" dxfId="433" priority="71" stopIfTrue="1" operator="equal">
      <formula>0</formula>
    </cfRule>
    <cfRule type="cellIs" dxfId="432" priority="72" stopIfTrue="1" operator="lessThan">
      <formula>0</formula>
    </cfRule>
  </conditionalFormatting>
  <conditionalFormatting sqref="L7:Q7">
    <cfRule type="cellIs" dxfId="431" priority="67" stopIfTrue="1" operator="equal">
      <formula>"n/a"</formula>
    </cfRule>
    <cfRule type="cellIs" dxfId="430" priority="68" stopIfTrue="1" operator="equal">
      <formula>0</formula>
    </cfRule>
    <cfRule type="cellIs" dxfId="429" priority="69" stopIfTrue="1" operator="lessThan">
      <formula>0</formula>
    </cfRule>
  </conditionalFormatting>
  <conditionalFormatting sqref="L6:N6">
    <cfRule type="cellIs" dxfId="428" priority="64" stopIfTrue="1" operator="equal">
      <formula>"n/a"</formula>
    </cfRule>
    <cfRule type="cellIs" dxfId="427" priority="65" stopIfTrue="1" operator="equal">
      <formula>0</formula>
    </cfRule>
    <cfRule type="cellIs" dxfId="426" priority="66" stopIfTrue="1" operator="lessThan">
      <formula>0</formula>
    </cfRule>
  </conditionalFormatting>
  <conditionalFormatting sqref="L8:Q8">
    <cfRule type="cellIs" dxfId="425" priority="61" stopIfTrue="1" operator="equal">
      <formula>"n/a"</formula>
    </cfRule>
    <cfRule type="cellIs" dxfId="424" priority="62" stopIfTrue="1" operator="equal">
      <formula>0</formula>
    </cfRule>
    <cfRule type="cellIs" dxfId="423" priority="63" stopIfTrue="1" operator="lessThan">
      <formula>0</formula>
    </cfRule>
  </conditionalFormatting>
  <conditionalFormatting sqref="L9:M9">
    <cfRule type="cellIs" dxfId="422" priority="58" stopIfTrue="1" operator="equal">
      <formula>"n/a"</formula>
    </cfRule>
    <cfRule type="cellIs" dxfId="421" priority="59" stopIfTrue="1" operator="equal">
      <formula>0</formula>
    </cfRule>
    <cfRule type="cellIs" dxfId="420" priority="60" stopIfTrue="1" operator="lessThan">
      <formula>0</formula>
    </cfRule>
  </conditionalFormatting>
  <conditionalFormatting sqref="L11:M11">
    <cfRule type="cellIs" dxfId="419" priority="55" stopIfTrue="1" operator="equal">
      <formula>"n/a"</formula>
    </cfRule>
    <cfRule type="cellIs" dxfId="418" priority="56" stopIfTrue="1" operator="equal">
      <formula>0</formula>
    </cfRule>
    <cfRule type="cellIs" dxfId="417" priority="57" stopIfTrue="1" operator="lessThan">
      <formula>0</formula>
    </cfRule>
  </conditionalFormatting>
  <conditionalFormatting sqref="L12:M12 M13">
    <cfRule type="cellIs" dxfId="416" priority="52" stopIfTrue="1" operator="equal">
      <formula>"n/a"</formula>
    </cfRule>
    <cfRule type="cellIs" dxfId="415" priority="53" stopIfTrue="1" operator="equal">
      <formula>0</formula>
    </cfRule>
    <cfRule type="cellIs" dxfId="414" priority="54" stopIfTrue="1" operator="lessThan">
      <formula>0</formula>
    </cfRule>
  </conditionalFormatting>
  <conditionalFormatting sqref="L14:M14">
    <cfRule type="cellIs" dxfId="413" priority="49" stopIfTrue="1" operator="equal">
      <formula>"n/a"</formula>
    </cfRule>
    <cfRule type="cellIs" dxfId="412" priority="50" stopIfTrue="1" operator="equal">
      <formula>0</formula>
    </cfRule>
    <cfRule type="cellIs" dxfId="411" priority="51" stopIfTrue="1" operator="lessThan">
      <formula>0</formula>
    </cfRule>
  </conditionalFormatting>
  <conditionalFormatting sqref="L15">
    <cfRule type="cellIs" dxfId="410" priority="46" stopIfTrue="1" operator="equal">
      <formula>"n/a"</formula>
    </cfRule>
    <cfRule type="cellIs" dxfId="409" priority="47" stopIfTrue="1" operator="equal">
      <formula>0</formula>
    </cfRule>
    <cfRule type="cellIs" dxfId="408" priority="48" stopIfTrue="1" operator="lessThan">
      <formula>0</formula>
    </cfRule>
  </conditionalFormatting>
  <conditionalFormatting sqref="L16:M16">
    <cfRule type="cellIs" dxfId="407" priority="43" stopIfTrue="1" operator="equal">
      <formula>"n/a"</formula>
    </cfRule>
    <cfRule type="cellIs" dxfId="406" priority="44" stopIfTrue="1" operator="equal">
      <formula>0</formula>
    </cfRule>
    <cfRule type="cellIs" dxfId="405" priority="45" stopIfTrue="1" operator="lessThan">
      <formula>0</formula>
    </cfRule>
  </conditionalFormatting>
  <conditionalFormatting sqref="M15">
    <cfRule type="cellIs" dxfId="404" priority="40" stopIfTrue="1" operator="equal">
      <formula>"n/a"</formula>
    </cfRule>
    <cfRule type="cellIs" dxfId="403" priority="41" stopIfTrue="1" operator="equal">
      <formula>0</formula>
    </cfRule>
    <cfRule type="cellIs" dxfId="402" priority="42" stopIfTrue="1" operator="lessThan">
      <formula>0</formula>
    </cfRule>
  </conditionalFormatting>
  <conditionalFormatting sqref="N9">
    <cfRule type="cellIs" dxfId="401" priority="34" stopIfTrue="1" operator="equal">
      <formula>"n/a"</formula>
    </cfRule>
    <cfRule type="cellIs" dxfId="400" priority="35" stopIfTrue="1" operator="equal">
      <formula>0</formula>
    </cfRule>
    <cfRule type="cellIs" dxfId="399" priority="36" stopIfTrue="1" operator="lessThan">
      <formula>0</formula>
    </cfRule>
  </conditionalFormatting>
  <conditionalFormatting sqref="F10">
    <cfRule type="cellIs" dxfId="398" priority="31" stopIfTrue="1" operator="equal">
      <formula>"n/a"</formula>
    </cfRule>
    <cfRule type="cellIs" dxfId="397" priority="32" stopIfTrue="1" operator="equal">
      <formula>0</formula>
    </cfRule>
    <cfRule type="cellIs" dxfId="396" priority="33" stopIfTrue="1" operator="lessThan">
      <formula>0</formula>
    </cfRule>
  </conditionalFormatting>
  <conditionalFormatting sqref="G10">
    <cfRule type="cellIs" dxfId="395" priority="28" stopIfTrue="1" operator="equal">
      <formula>"n/a"</formula>
    </cfRule>
    <cfRule type="cellIs" dxfId="394" priority="29" stopIfTrue="1" operator="equal">
      <formula>0</formula>
    </cfRule>
    <cfRule type="cellIs" dxfId="393" priority="30" stopIfTrue="1" operator="lessThan">
      <formula>0</formula>
    </cfRule>
  </conditionalFormatting>
  <conditionalFormatting sqref="H10">
    <cfRule type="cellIs" dxfId="392" priority="25" stopIfTrue="1" operator="equal">
      <formula>"n/a"</formula>
    </cfRule>
    <cfRule type="cellIs" dxfId="391" priority="26" stopIfTrue="1" operator="equal">
      <formula>0</formula>
    </cfRule>
    <cfRule type="cellIs" dxfId="390" priority="27" stopIfTrue="1" operator="lessThan">
      <formula>0</formula>
    </cfRule>
  </conditionalFormatting>
  <conditionalFormatting sqref="I10">
    <cfRule type="cellIs" dxfId="389" priority="22" stopIfTrue="1" operator="equal">
      <formula>"n/a"</formula>
    </cfRule>
    <cfRule type="cellIs" dxfId="388" priority="23" stopIfTrue="1" operator="equal">
      <formula>0</formula>
    </cfRule>
    <cfRule type="cellIs" dxfId="387" priority="24" stopIfTrue="1" operator="lessThan">
      <formula>0</formula>
    </cfRule>
  </conditionalFormatting>
  <conditionalFormatting sqref="J10">
    <cfRule type="cellIs" dxfId="386" priority="19" stopIfTrue="1" operator="equal">
      <formula>"n/a"</formula>
    </cfRule>
    <cfRule type="cellIs" dxfId="385" priority="20" stopIfTrue="1" operator="equal">
      <formula>0</formula>
    </cfRule>
    <cfRule type="cellIs" dxfId="384" priority="21" stopIfTrue="1" operator="lessThan">
      <formula>0</formula>
    </cfRule>
  </conditionalFormatting>
  <conditionalFormatting sqref="K10">
    <cfRule type="cellIs" dxfId="383" priority="16" stopIfTrue="1" operator="equal">
      <formula>"n/a"</formula>
    </cfRule>
    <cfRule type="cellIs" dxfId="382" priority="17" stopIfTrue="1" operator="equal">
      <formula>0</formula>
    </cfRule>
    <cfRule type="cellIs" dxfId="381" priority="18" stopIfTrue="1" operator="lessThan">
      <formula>0</formula>
    </cfRule>
  </conditionalFormatting>
  <conditionalFormatting sqref="L10">
    <cfRule type="cellIs" dxfId="380" priority="13" stopIfTrue="1" operator="equal">
      <formula>"n/a"</formula>
    </cfRule>
    <cfRule type="cellIs" dxfId="379" priority="14" stopIfTrue="1" operator="equal">
      <formula>0</formula>
    </cfRule>
    <cfRule type="cellIs" dxfId="378" priority="15" stopIfTrue="1" operator="lessThan">
      <formula>0</formula>
    </cfRule>
  </conditionalFormatting>
  <conditionalFormatting sqref="M10">
    <cfRule type="cellIs" dxfId="377" priority="10" stopIfTrue="1" operator="equal">
      <formula>"n/a"</formula>
    </cfRule>
    <cfRule type="cellIs" dxfId="376" priority="11" stopIfTrue="1" operator="equal">
      <formula>0</formula>
    </cfRule>
    <cfRule type="cellIs" dxfId="375" priority="12" stopIfTrue="1" operator="lessThan">
      <formula>0</formula>
    </cfRule>
  </conditionalFormatting>
  <conditionalFormatting sqref="N10:N16">
    <cfRule type="cellIs" dxfId="374" priority="7" stopIfTrue="1" operator="equal">
      <formula>"n/a"</formula>
    </cfRule>
    <cfRule type="cellIs" dxfId="373" priority="8" stopIfTrue="1" operator="equal">
      <formula>0</formula>
    </cfRule>
    <cfRule type="cellIs" dxfId="372" priority="9" stopIfTrue="1" operator="lessThan">
      <formula>0</formula>
    </cfRule>
  </conditionalFormatting>
  <conditionalFormatting sqref="O6:Q6">
    <cfRule type="cellIs" dxfId="371" priority="4" stopIfTrue="1" operator="equal">
      <formula>"n/a"</formula>
    </cfRule>
    <cfRule type="cellIs" dxfId="370" priority="5" stopIfTrue="1" operator="equal">
      <formula>0</formula>
    </cfRule>
    <cfRule type="cellIs" dxfId="369" priority="6" stopIfTrue="1" operator="lessThan">
      <formula>0</formula>
    </cfRule>
  </conditionalFormatting>
  <conditionalFormatting sqref="O9:Q16">
    <cfRule type="cellIs" dxfId="368" priority="1" stopIfTrue="1" operator="equal">
      <formula>"n/a"</formula>
    </cfRule>
    <cfRule type="cellIs" dxfId="367" priority="2" stopIfTrue="1" operator="equal">
      <formula>0</formula>
    </cfRule>
    <cfRule type="cellIs" dxfId="366"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2.75" x14ac:dyDescent="0.2"/>
  <cols>
    <col min="1" max="1" width="43.140625" customWidth="1"/>
    <col min="2" max="2" width="20.7109375" customWidth="1"/>
    <col min="3" max="3" width="15.5703125" customWidth="1"/>
    <col min="4" max="4" width="17.5703125" customWidth="1"/>
    <col min="5" max="5" width="17.28515625" customWidth="1"/>
    <col min="6" max="6" width="11" customWidth="1"/>
    <col min="7" max="16" width="10.140625" customWidth="1"/>
    <col min="17" max="17" width="10.140625" bestFit="1" customWidth="1"/>
  </cols>
  <sheetData>
    <row r="1" spans="1:17" ht="63" x14ac:dyDescent="0.25">
      <c r="A1" s="5" t="s">
        <v>54</v>
      </c>
    </row>
    <row r="2" spans="1:17" ht="15.75" x14ac:dyDescent="0.25">
      <c r="A2" s="5"/>
      <c r="B2" s="14" t="s">
        <v>13</v>
      </c>
      <c r="C2" s="18" t="s">
        <v>15</v>
      </c>
      <c r="D2" s="12" t="s">
        <v>15</v>
      </c>
      <c r="E2" s="27" t="s">
        <v>18</v>
      </c>
    </row>
    <row r="3" spans="1:17" x14ac:dyDescent="0.2">
      <c r="A3" s="7"/>
      <c r="B3" s="15" t="s">
        <v>14</v>
      </c>
      <c r="C3" s="19" t="s">
        <v>16</v>
      </c>
      <c r="D3" s="11" t="s">
        <v>17</v>
      </c>
      <c r="E3" s="17" t="s">
        <v>19</v>
      </c>
    </row>
    <row r="4" spans="1:17" x14ac:dyDescent="0.2">
      <c r="A4" s="7"/>
      <c r="B4" s="90" t="s">
        <v>39</v>
      </c>
      <c r="C4" s="19" t="s">
        <v>40</v>
      </c>
      <c r="D4" s="11" t="s">
        <v>41</v>
      </c>
      <c r="E4" s="17" t="s">
        <v>42</v>
      </c>
    </row>
    <row r="5" spans="1:17" x14ac:dyDescent="0.2">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5"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thickBot="1" x14ac:dyDescent="0.25">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thickBot="1" x14ac:dyDescent="0.25">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5" thickBot="1" x14ac:dyDescent="0.25">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5" thickBot="1" x14ac:dyDescent="0.25">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5" thickBot="1" x14ac:dyDescent="0.25">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5" thickBot="1" x14ac:dyDescent="0.25">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13.5" thickBot="1" x14ac:dyDescent="0.25">
      <c r="A20" s="49"/>
      <c r="C20" s="50"/>
    </row>
    <row r="21" spans="1:3" ht="13.5" thickBot="1" x14ac:dyDescent="0.25">
      <c r="A21" s="54"/>
      <c r="B21" s="112" t="s">
        <v>32</v>
      </c>
      <c r="C21" s="53"/>
    </row>
    <row r="22" spans="1:3" ht="13.5" thickBot="1" x14ac:dyDescent="0.25">
      <c r="A22" s="49"/>
      <c r="C22" s="50"/>
    </row>
    <row r="23" spans="1:3" ht="13.5" thickBot="1" x14ac:dyDescent="0.25">
      <c r="A23" s="55"/>
      <c r="B23" s="112" t="s">
        <v>33</v>
      </c>
      <c r="C23" s="53"/>
    </row>
    <row r="24" spans="1:3" ht="13.5" thickBot="1" x14ac:dyDescent="0.25">
      <c r="A24" s="56"/>
      <c r="C24" s="50"/>
    </row>
    <row r="25" spans="1:3" ht="43.5" customHeight="1" thickBot="1" x14ac:dyDescent="0.25">
      <c r="A25" s="64"/>
      <c r="B25" s="161" t="s">
        <v>35</v>
      </c>
      <c r="C25" s="160"/>
    </row>
    <row r="26" spans="1:3" ht="13.5" thickBot="1" x14ac:dyDescent="0.25">
      <c r="A26" s="49"/>
      <c r="C26" s="50"/>
    </row>
    <row r="27" spans="1:3" ht="60" customHeight="1" thickBot="1" x14ac:dyDescent="0.25">
      <c r="A27" s="66"/>
      <c r="B27" s="161" t="s">
        <v>65</v>
      </c>
      <c r="C27" s="160"/>
    </row>
  </sheetData>
  <mergeCells count="2">
    <mergeCell ref="B25:C25"/>
    <mergeCell ref="B27:C27"/>
  </mergeCells>
  <conditionalFormatting sqref="A27 A25">
    <cfRule type="cellIs" dxfId="365" priority="181" stopIfTrue="1" operator="equal">
      <formula>"n/a"</formula>
    </cfRule>
    <cfRule type="cellIs" dxfId="364" priority="182" stopIfTrue="1" operator="equal">
      <formula>0</formula>
    </cfRule>
    <cfRule type="cellIs" dxfId="363" priority="183" stopIfTrue="1" operator="lessThan">
      <formula>0</formula>
    </cfRule>
  </conditionalFormatting>
  <conditionalFormatting sqref="F6:F9">
    <cfRule type="cellIs" dxfId="362" priority="178" stopIfTrue="1" operator="equal">
      <formula>"n/a"</formula>
    </cfRule>
    <cfRule type="cellIs" dxfId="361" priority="179" stopIfTrue="1" operator="equal">
      <formula>0</formula>
    </cfRule>
    <cfRule type="cellIs" dxfId="360" priority="180" stopIfTrue="1" operator="lessThan">
      <formula>0</formula>
    </cfRule>
  </conditionalFormatting>
  <conditionalFormatting sqref="F10:F12 F14:F16">
    <cfRule type="cellIs" dxfId="359" priority="175" stopIfTrue="1" operator="equal">
      <formula>"n/a"</formula>
    </cfRule>
    <cfRule type="cellIs" dxfId="358" priority="176" stopIfTrue="1" operator="equal">
      <formula>0</formula>
    </cfRule>
    <cfRule type="cellIs" dxfId="357" priority="177" stopIfTrue="1" operator="lessThan">
      <formula>0</formula>
    </cfRule>
  </conditionalFormatting>
  <conditionalFormatting sqref="G6:G12 G14:G16 H6:K6 H8:K13 H16:K16 H14:J15 K15">
    <cfRule type="cellIs" dxfId="356" priority="76" stopIfTrue="1" operator="equal">
      <formula>"n/a"</formula>
    </cfRule>
    <cfRule type="cellIs" dxfId="355" priority="77" stopIfTrue="1" operator="equal">
      <formula>0</formula>
    </cfRule>
    <cfRule type="cellIs" dxfId="354" priority="78" stopIfTrue="1" operator="lessThan">
      <formula>0</formula>
    </cfRule>
  </conditionalFormatting>
  <conditionalFormatting sqref="F13">
    <cfRule type="cellIs" dxfId="353" priority="73" stopIfTrue="1" operator="equal">
      <formula>"n/a"</formula>
    </cfRule>
    <cfRule type="cellIs" dxfId="352" priority="74" stopIfTrue="1" operator="equal">
      <formula>0</formula>
    </cfRule>
    <cfRule type="cellIs" dxfId="351" priority="75" stopIfTrue="1" operator="lessThan">
      <formula>0</formula>
    </cfRule>
  </conditionalFormatting>
  <conditionalFormatting sqref="G13">
    <cfRule type="cellIs" dxfId="350" priority="70" stopIfTrue="1" operator="equal">
      <formula>"n/a"</formula>
    </cfRule>
    <cfRule type="cellIs" dxfId="349" priority="71" stopIfTrue="1" operator="equal">
      <formula>0</formula>
    </cfRule>
    <cfRule type="cellIs" dxfId="348" priority="72" stopIfTrue="1" operator="lessThan">
      <formula>0</formula>
    </cfRule>
  </conditionalFormatting>
  <conditionalFormatting sqref="H7:K7">
    <cfRule type="cellIs" dxfId="347" priority="67" stopIfTrue="1" operator="equal">
      <formula>"n/a"</formula>
    </cfRule>
    <cfRule type="cellIs" dxfId="346" priority="68" stopIfTrue="1" operator="equal">
      <formula>0</formula>
    </cfRule>
    <cfRule type="cellIs" dxfId="345" priority="69" stopIfTrue="1" operator="lessThan">
      <formula>0</formula>
    </cfRule>
  </conditionalFormatting>
  <conditionalFormatting sqref="K14">
    <cfRule type="cellIs" dxfId="344" priority="64" stopIfTrue="1" operator="equal">
      <formula>"n/a"</formula>
    </cfRule>
    <cfRule type="cellIs" dxfId="343" priority="65" stopIfTrue="1" operator="equal">
      <formula>0</formula>
    </cfRule>
    <cfRule type="cellIs" dxfId="342" priority="66" stopIfTrue="1" operator="lessThan">
      <formula>0</formula>
    </cfRule>
  </conditionalFormatting>
  <conditionalFormatting sqref="L6 L8:L10 L15:L16 L12:L13">
    <cfRule type="cellIs" dxfId="341" priority="61" stopIfTrue="1" operator="equal">
      <formula>"n/a"</formula>
    </cfRule>
    <cfRule type="cellIs" dxfId="340" priority="62" stopIfTrue="1" operator="equal">
      <formula>0</formula>
    </cfRule>
    <cfRule type="cellIs" dxfId="339" priority="63" stopIfTrue="1" operator="lessThan">
      <formula>0</formula>
    </cfRule>
  </conditionalFormatting>
  <conditionalFormatting sqref="L7">
    <cfRule type="cellIs" dxfId="338" priority="58" stopIfTrue="1" operator="equal">
      <formula>"n/a"</formula>
    </cfRule>
    <cfRule type="cellIs" dxfId="337" priority="59" stopIfTrue="1" operator="equal">
      <formula>0</formula>
    </cfRule>
    <cfRule type="cellIs" dxfId="336" priority="60" stopIfTrue="1" operator="lessThan">
      <formula>0</formula>
    </cfRule>
  </conditionalFormatting>
  <conditionalFormatting sqref="L11">
    <cfRule type="cellIs" dxfId="335" priority="52" stopIfTrue="1" operator="equal">
      <formula>"n/a"</formula>
    </cfRule>
    <cfRule type="cellIs" dxfId="334" priority="53" stopIfTrue="1" operator="equal">
      <formula>0</formula>
    </cfRule>
    <cfRule type="cellIs" dxfId="333" priority="54" stopIfTrue="1" operator="lessThan">
      <formula>0</formula>
    </cfRule>
  </conditionalFormatting>
  <conditionalFormatting sqref="L14">
    <cfRule type="cellIs" dxfId="332" priority="49" stopIfTrue="1" operator="equal">
      <formula>"n/a"</formula>
    </cfRule>
    <cfRule type="cellIs" dxfId="331" priority="50" stopIfTrue="1" operator="equal">
      <formula>0</formula>
    </cfRule>
    <cfRule type="cellIs" dxfId="330" priority="51" stopIfTrue="1" operator="lessThan">
      <formula>0</formula>
    </cfRule>
  </conditionalFormatting>
  <conditionalFormatting sqref="M6 M8:M10 M15:M16 M12:M13">
    <cfRule type="cellIs" dxfId="329" priority="46" stopIfTrue="1" operator="equal">
      <formula>"n/a"</formula>
    </cfRule>
    <cfRule type="cellIs" dxfId="328" priority="47" stopIfTrue="1" operator="equal">
      <formula>0</formula>
    </cfRule>
    <cfRule type="cellIs" dxfId="327" priority="48" stopIfTrue="1" operator="lessThan">
      <formula>0</formula>
    </cfRule>
  </conditionalFormatting>
  <conditionalFormatting sqref="M7">
    <cfRule type="cellIs" dxfId="326" priority="43" stopIfTrue="1" operator="equal">
      <formula>"n/a"</formula>
    </cfRule>
    <cfRule type="cellIs" dxfId="325" priority="44" stopIfTrue="1" operator="equal">
      <formula>0</formula>
    </cfRule>
    <cfRule type="cellIs" dxfId="324" priority="45" stopIfTrue="1" operator="lessThan">
      <formula>0</formula>
    </cfRule>
  </conditionalFormatting>
  <conditionalFormatting sqref="M11">
    <cfRule type="cellIs" dxfId="323" priority="40" stopIfTrue="1" operator="equal">
      <formula>"n/a"</formula>
    </cfRule>
    <cfRule type="cellIs" dxfId="322" priority="41" stopIfTrue="1" operator="equal">
      <formula>0</formula>
    </cfRule>
    <cfRule type="cellIs" dxfId="321" priority="42" stopIfTrue="1" operator="lessThan">
      <formula>0</formula>
    </cfRule>
  </conditionalFormatting>
  <conditionalFormatting sqref="M14">
    <cfRule type="cellIs" dxfId="320" priority="37" stopIfTrue="1" operator="equal">
      <formula>"n/a"</formula>
    </cfRule>
    <cfRule type="cellIs" dxfId="319" priority="38" stopIfTrue="1" operator="equal">
      <formula>0</formula>
    </cfRule>
    <cfRule type="cellIs" dxfId="318" priority="39" stopIfTrue="1" operator="lessThan">
      <formula>0</formula>
    </cfRule>
  </conditionalFormatting>
  <conditionalFormatting sqref="N6 N8:N16">
    <cfRule type="cellIs" dxfId="317" priority="34" stopIfTrue="1" operator="equal">
      <formula>"n/a"</formula>
    </cfRule>
    <cfRule type="cellIs" dxfId="316" priority="35" stopIfTrue="1" operator="equal">
      <formula>0</formula>
    </cfRule>
    <cfRule type="cellIs" dxfId="315" priority="36" stopIfTrue="1" operator="lessThan">
      <formula>0</formula>
    </cfRule>
  </conditionalFormatting>
  <conditionalFormatting sqref="N7">
    <cfRule type="cellIs" dxfId="314" priority="31" stopIfTrue="1" operator="equal">
      <formula>"n/a"</formula>
    </cfRule>
    <cfRule type="cellIs" dxfId="313" priority="32" stopIfTrue="1" operator="equal">
      <formula>0</formula>
    </cfRule>
    <cfRule type="cellIs" dxfId="312" priority="33" stopIfTrue="1" operator="lessThan">
      <formula>0</formula>
    </cfRule>
  </conditionalFormatting>
  <conditionalFormatting sqref="O6 O8:O10 O13:O16">
    <cfRule type="cellIs" dxfId="311" priority="28" stopIfTrue="1" operator="equal">
      <formula>"n/a"</formula>
    </cfRule>
    <cfRule type="cellIs" dxfId="310" priority="29" stopIfTrue="1" operator="equal">
      <formula>0</formula>
    </cfRule>
    <cfRule type="cellIs" dxfId="309" priority="30" stopIfTrue="1" operator="lessThan">
      <formula>0</formula>
    </cfRule>
  </conditionalFormatting>
  <conditionalFormatting sqref="O7">
    <cfRule type="cellIs" dxfId="308" priority="25" stopIfTrue="1" operator="equal">
      <formula>"n/a"</formula>
    </cfRule>
    <cfRule type="cellIs" dxfId="307" priority="26" stopIfTrue="1" operator="equal">
      <formula>0</formula>
    </cfRule>
    <cfRule type="cellIs" dxfId="306" priority="27" stopIfTrue="1" operator="lessThan">
      <formula>0</formula>
    </cfRule>
  </conditionalFormatting>
  <conditionalFormatting sqref="O11">
    <cfRule type="cellIs" dxfId="305" priority="22" stopIfTrue="1" operator="equal">
      <formula>"n/a"</formula>
    </cfRule>
    <cfRule type="cellIs" dxfId="304" priority="23" stopIfTrue="1" operator="equal">
      <formula>0</formula>
    </cfRule>
    <cfRule type="cellIs" dxfId="303" priority="24" stopIfTrue="1" operator="lessThan">
      <formula>0</formula>
    </cfRule>
  </conditionalFormatting>
  <conditionalFormatting sqref="O12">
    <cfRule type="cellIs" dxfId="302" priority="19" stopIfTrue="1" operator="equal">
      <formula>"n/a"</formula>
    </cfRule>
    <cfRule type="cellIs" dxfId="301" priority="20" stopIfTrue="1" operator="equal">
      <formula>0</formula>
    </cfRule>
    <cfRule type="cellIs" dxfId="300" priority="21" stopIfTrue="1" operator="lessThan">
      <formula>0</formula>
    </cfRule>
  </conditionalFormatting>
  <conditionalFormatting sqref="P6 P8:P16">
    <cfRule type="cellIs" dxfId="299" priority="16" stopIfTrue="1" operator="equal">
      <formula>"n/a"</formula>
    </cfRule>
    <cfRule type="cellIs" dxfId="298" priority="17" stopIfTrue="1" operator="equal">
      <formula>0</formula>
    </cfRule>
    <cfRule type="cellIs" dxfId="297" priority="18" stopIfTrue="1" operator="lessThan">
      <formula>0</formula>
    </cfRule>
  </conditionalFormatting>
  <conditionalFormatting sqref="P7">
    <cfRule type="cellIs" dxfId="296" priority="13" stopIfTrue="1" operator="equal">
      <formula>"n/a"</formula>
    </cfRule>
    <cfRule type="cellIs" dxfId="295" priority="14" stopIfTrue="1" operator="equal">
      <formula>0</formula>
    </cfRule>
    <cfRule type="cellIs" dxfId="294" priority="15" stopIfTrue="1" operator="lessThan">
      <formula>0</formula>
    </cfRule>
  </conditionalFormatting>
  <conditionalFormatting sqref="Q6 Q8:Q10 Q15:Q16 Q12:Q13">
    <cfRule type="cellIs" dxfId="293" priority="10" stopIfTrue="1" operator="equal">
      <formula>"n/a"</formula>
    </cfRule>
    <cfRule type="cellIs" dxfId="292" priority="11" stopIfTrue="1" operator="equal">
      <formula>0</formula>
    </cfRule>
    <cfRule type="cellIs" dxfId="291" priority="12" stopIfTrue="1" operator="lessThan">
      <formula>0</formula>
    </cfRule>
  </conditionalFormatting>
  <conditionalFormatting sqref="Q7">
    <cfRule type="cellIs" dxfId="290" priority="7" stopIfTrue="1" operator="equal">
      <formula>"n/a"</formula>
    </cfRule>
    <cfRule type="cellIs" dxfId="289" priority="8" stopIfTrue="1" operator="equal">
      <formula>0</formula>
    </cfRule>
    <cfRule type="cellIs" dxfId="288" priority="9" stopIfTrue="1" operator="lessThan">
      <formula>0</formula>
    </cfRule>
  </conditionalFormatting>
  <conditionalFormatting sqref="Q11">
    <cfRule type="cellIs" dxfId="287" priority="4" stopIfTrue="1" operator="equal">
      <formula>"n/a"</formula>
    </cfRule>
    <cfRule type="cellIs" dxfId="286" priority="5" stopIfTrue="1" operator="equal">
      <formula>0</formula>
    </cfRule>
    <cfRule type="cellIs" dxfId="285" priority="6" stopIfTrue="1" operator="lessThan">
      <formula>0</formula>
    </cfRule>
  </conditionalFormatting>
  <conditionalFormatting sqref="Q14">
    <cfRule type="cellIs" dxfId="284" priority="1" stopIfTrue="1" operator="equal">
      <formula>"n/a"</formula>
    </cfRule>
    <cfRule type="cellIs" dxfId="283" priority="2" stopIfTrue="1" operator="equal">
      <formula>0</formula>
    </cfRule>
    <cfRule type="cellIs" dxfId="282"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topLeftCell="D2" zoomScaleNormal="100" workbookViewId="0">
      <selection activeCell="F15" sqref="F15"/>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6" width="10.85546875" customWidth="1"/>
    <col min="7" max="11" width="10.5703125" customWidth="1"/>
    <col min="12" max="17" width="10.5703125" bestFit="1" customWidth="1"/>
  </cols>
  <sheetData>
    <row r="1" spans="1:17" ht="47.25" x14ac:dyDescent="0.25">
      <c r="A1" s="5" t="s">
        <v>54</v>
      </c>
    </row>
    <row r="2" spans="1:17" ht="15.75" customHeight="1" x14ac:dyDescent="0.25">
      <c r="A2" s="146"/>
      <c r="B2" s="14" t="s">
        <v>13</v>
      </c>
      <c r="C2" s="18" t="s">
        <v>15</v>
      </c>
      <c r="D2" s="12" t="s">
        <v>15</v>
      </c>
      <c r="E2" s="27" t="s">
        <v>18</v>
      </c>
    </row>
    <row r="3" spans="1:17" ht="15.75" x14ac:dyDescent="0.25">
      <c r="A3" s="146"/>
      <c r="B3" s="15" t="s">
        <v>14</v>
      </c>
      <c r="C3" s="19" t="s">
        <v>16</v>
      </c>
      <c r="D3" s="11" t="s">
        <v>17</v>
      </c>
      <c r="E3" s="17" t="s">
        <v>19</v>
      </c>
    </row>
    <row r="4" spans="1:17" ht="15.75" x14ac:dyDescent="0.25">
      <c r="A4" s="147"/>
      <c r="B4" s="90" t="s">
        <v>39</v>
      </c>
      <c r="C4" s="19" t="s">
        <v>40</v>
      </c>
      <c r="D4" s="11" t="s">
        <v>41</v>
      </c>
      <c r="E4" s="17" t="s">
        <v>42</v>
      </c>
    </row>
    <row r="5" spans="1:17" ht="13.5" thickBot="1" x14ac:dyDescent="0.25">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5" thickBot="1" x14ac:dyDescent="0.25">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5" thickBot="1" x14ac:dyDescent="0.25">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5" thickBot="1" x14ac:dyDescent="0.25">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thickBot="1" x14ac:dyDescent="0.25">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5" thickBot="1" x14ac:dyDescent="0.25">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
      <c r="A16" s="1"/>
    </row>
    <row r="17" spans="1:3" ht="13.5" thickBot="1" x14ac:dyDescent="0.25">
      <c r="A17" s="48" t="s">
        <v>24</v>
      </c>
    </row>
    <row r="18" spans="1:3" ht="13.5" thickBot="1" x14ac:dyDescent="0.25">
      <c r="A18" s="52"/>
      <c r="B18" s="112" t="s">
        <v>34</v>
      </c>
      <c r="C18" s="53"/>
    </row>
    <row r="19" spans="1:3" ht="13.5" thickBot="1" x14ac:dyDescent="0.25">
      <c r="A19" s="49"/>
      <c r="C19" s="50"/>
    </row>
    <row r="20" spans="1:3" ht="13.5" thickBot="1" x14ac:dyDescent="0.25">
      <c r="A20" s="54"/>
      <c r="B20" s="112" t="s">
        <v>32</v>
      </c>
      <c r="C20" s="53"/>
    </row>
    <row r="21" spans="1:3" ht="13.5" thickBot="1" x14ac:dyDescent="0.25">
      <c r="A21" s="49"/>
      <c r="C21" s="50"/>
    </row>
    <row r="22" spans="1:3" ht="13.5" thickBot="1" x14ac:dyDescent="0.25">
      <c r="A22" s="55"/>
      <c r="B22" s="112" t="s">
        <v>33</v>
      </c>
      <c r="C22" s="53"/>
    </row>
    <row r="23" spans="1:3" ht="13.5" thickBot="1" x14ac:dyDescent="0.25">
      <c r="A23" s="56"/>
      <c r="C23" s="50"/>
    </row>
    <row r="24" spans="1:3" ht="37.5" customHeight="1" thickBot="1" x14ac:dyDescent="0.25">
      <c r="A24" s="64"/>
      <c r="B24" s="161" t="s">
        <v>35</v>
      </c>
      <c r="C24" s="160"/>
    </row>
    <row r="25" spans="1:3" ht="13.5" thickBot="1" x14ac:dyDescent="0.25">
      <c r="A25" s="49"/>
      <c r="C25" s="50"/>
    </row>
    <row r="26" spans="1:3" ht="52.5" customHeight="1" thickBot="1" x14ac:dyDescent="0.25">
      <c r="A26" s="66"/>
      <c r="B26" s="161" t="s">
        <v>65</v>
      </c>
      <c r="C26" s="160"/>
    </row>
  </sheetData>
  <mergeCells count="2">
    <mergeCell ref="B24:C24"/>
    <mergeCell ref="B26:C26"/>
  </mergeCells>
  <conditionalFormatting sqref="F6:F8">
    <cfRule type="cellIs" dxfId="281" priority="109" stopIfTrue="1" operator="equal">
      <formula>"n/a"</formula>
    </cfRule>
    <cfRule type="cellIs" dxfId="280" priority="110" stopIfTrue="1" operator="equal">
      <formula>0</formula>
    </cfRule>
    <cfRule type="cellIs" dxfId="279" priority="111" stopIfTrue="1" operator="lessThan">
      <formula>0</formula>
    </cfRule>
  </conditionalFormatting>
  <conditionalFormatting sqref="A26 A24">
    <cfRule type="cellIs" dxfId="278" priority="118" stopIfTrue="1" operator="equal">
      <formula>"n/a"</formula>
    </cfRule>
    <cfRule type="cellIs" dxfId="277" priority="119" stopIfTrue="1" operator="equal">
      <formula>0</formula>
    </cfRule>
    <cfRule type="cellIs" dxfId="276" priority="120" stopIfTrue="1" operator="lessThan">
      <formula>0</formula>
    </cfRule>
  </conditionalFormatting>
  <conditionalFormatting sqref="F9:F11 F13:F15">
    <cfRule type="cellIs" dxfId="275" priority="112" stopIfTrue="1" operator="equal">
      <formula>"n/a"</formula>
    </cfRule>
    <cfRule type="cellIs" dxfId="274" priority="113" stopIfTrue="1" operator="equal">
      <formula>0</formula>
    </cfRule>
    <cfRule type="cellIs" dxfId="273" priority="114" stopIfTrue="1" operator="lessThan">
      <formula>0</formula>
    </cfRule>
  </conditionalFormatting>
  <conditionalFormatting sqref="F12">
    <cfRule type="cellIs" dxfId="272" priority="106" stopIfTrue="1" operator="equal">
      <formula>"n/a"</formula>
    </cfRule>
    <cfRule type="cellIs" dxfId="271" priority="107" stopIfTrue="1" operator="equal">
      <formula>0</formula>
    </cfRule>
    <cfRule type="cellIs" dxfId="270" priority="108" stopIfTrue="1" operator="lessThan">
      <formula>0</formula>
    </cfRule>
  </conditionalFormatting>
  <conditionalFormatting sqref="G6:G8">
    <cfRule type="cellIs" dxfId="269" priority="100" stopIfTrue="1" operator="equal">
      <formula>"n/a"</formula>
    </cfRule>
    <cfRule type="cellIs" dxfId="268" priority="101" stopIfTrue="1" operator="equal">
      <formula>0</formula>
    </cfRule>
    <cfRule type="cellIs" dxfId="267" priority="102" stopIfTrue="1" operator="lessThan">
      <formula>0</formula>
    </cfRule>
  </conditionalFormatting>
  <conditionalFormatting sqref="G9:G11 G13:G15">
    <cfRule type="cellIs" dxfId="266" priority="103" stopIfTrue="1" operator="equal">
      <formula>"n/a"</formula>
    </cfRule>
    <cfRule type="cellIs" dxfId="265" priority="104" stopIfTrue="1" operator="equal">
      <formula>0</formula>
    </cfRule>
    <cfRule type="cellIs" dxfId="264" priority="105" stopIfTrue="1" operator="lessThan">
      <formula>0</formula>
    </cfRule>
  </conditionalFormatting>
  <conditionalFormatting sqref="G12">
    <cfRule type="cellIs" dxfId="263" priority="97" stopIfTrue="1" operator="equal">
      <formula>"n/a"</formula>
    </cfRule>
    <cfRule type="cellIs" dxfId="262" priority="98" stopIfTrue="1" operator="equal">
      <formula>0</formula>
    </cfRule>
    <cfRule type="cellIs" dxfId="261" priority="99" stopIfTrue="1" operator="lessThan">
      <formula>0</formula>
    </cfRule>
  </conditionalFormatting>
  <conditionalFormatting sqref="H6:H8">
    <cfRule type="cellIs" dxfId="260" priority="91" stopIfTrue="1" operator="equal">
      <formula>"n/a"</formula>
    </cfRule>
    <cfRule type="cellIs" dxfId="259" priority="92" stopIfTrue="1" operator="equal">
      <formula>0</formula>
    </cfRule>
    <cfRule type="cellIs" dxfId="258" priority="93" stopIfTrue="1" operator="lessThan">
      <formula>0</formula>
    </cfRule>
  </conditionalFormatting>
  <conditionalFormatting sqref="H9:H11 H13:H15">
    <cfRule type="cellIs" dxfId="257" priority="94" stopIfTrue="1" operator="equal">
      <formula>"n/a"</formula>
    </cfRule>
    <cfRule type="cellIs" dxfId="256" priority="95" stopIfTrue="1" operator="equal">
      <formula>0</formula>
    </cfRule>
    <cfRule type="cellIs" dxfId="255" priority="96" stopIfTrue="1" operator="lessThan">
      <formula>0</formula>
    </cfRule>
  </conditionalFormatting>
  <conditionalFormatting sqref="H12">
    <cfRule type="cellIs" dxfId="254" priority="88" stopIfTrue="1" operator="equal">
      <formula>"n/a"</formula>
    </cfRule>
    <cfRule type="cellIs" dxfId="253" priority="89" stopIfTrue="1" operator="equal">
      <formula>0</formula>
    </cfRule>
    <cfRule type="cellIs" dxfId="252" priority="90" stopIfTrue="1" operator="lessThan">
      <formula>0</formula>
    </cfRule>
  </conditionalFormatting>
  <conditionalFormatting sqref="I6:I8">
    <cfRule type="cellIs" dxfId="251" priority="82" stopIfTrue="1" operator="equal">
      <formula>"n/a"</formula>
    </cfRule>
    <cfRule type="cellIs" dxfId="250" priority="83" stopIfTrue="1" operator="equal">
      <formula>0</formula>
    </cfRule>
    <cfRule type="cellIs" dxfId="249" priority="84" stopIfTrue="1" operator="lessThan">
      <formula>0</formula>
    </cfRule>
  </conditionalFormatting>
  <conditionalFormatting sqref="I9:I11 I13:I15">
    <cfRule type="cellIs" dxfId="248" priority="85" stopIfTrue="1" operator="equal">
      <formula>"n/a"</formula>
    </cfRule>
    <cfRule type="cellIs" dxfId="247" priority="86" stopIfTrue="1" operator="equal">
      <formula>0</formula>
    </cfRule>
    <cfRule type="cellIs" dxfId="246" priority="87" stopIfTrue="1" operator="lessThan">
      <formula>0</formula>
    </cfRule>
  </conditionalFormatting>
  <conditionalFormatting sqref="I12">
    <cfRule type="cellIs" dxfId="245" priority="79" stopIfTrue="1" operator="equal">
      <formula>"n/a"</formula>
    </cfRule>
    <cfRule type="cellIs" dxfId="244" priority="80" stopIfTrue="1" operator="equal">
      <formula>0</formula>
    </cfRule>
    <cfRule type="cellIs" dxfId="243" priority="81" stopIfTrue="1" operator="lessThan">
      <formula>0</formula>
    </cfRule>
  </conditionalFormatting>
  <conditionalFormatting sqref="J6:J8">
    <cfRule type="cellIs" dxfId="242" priority="73" stopIfTrue="1" operator="equal">
      <formula>"n/a"</formula>
    </cfRule>
    <cfRule type="cellIs" dxfId="241" priority="74" stopIfTrue="1" operator="equal">
      <formula>0</formula>
    </cfRule>
    <cfRule type="cellIs" dxfId="240" priority="75" stopIfTrue="1" operator="lessThan">
      <formula>0</formula>
    </cfRule>
  </conditionalFormatting>
  <conditionalFormatting sqref="J9 J13 J11 J15">
    <cfRule type="cellIs" dxfId="239" priority="76" stopIfTrue="1" operator="equal">
      <formula>"n/a"</formula>
    </cfRule>
    <cfRule type="cellIs" dxfId="238" priority="77" stopIfTrue="1" operator="equal">
      <formula>0</formula>
    </cfRule>
    <cfRule type="cellIs" dxfId="237" priority="78" stopIfTrue="1" operator="lessThan">
      <formula>0</formula>
    </cfRule>
  </conditionalFormatting>
  <conditionalFormatting sqref="J12">
    <cfRule type="cellIs" dxfId="236" priority="70" stopIfTrue="1" operator="equal">
      <formula>"n/a"</formula>
    </cfRule>
    <cfRule type="cellIs" dxfId="235" priority="71" stopIfTrue="1" operator="equal">
      <formula>0</formula>
    </cfRule>
    <cfRule type="cellIs" dxfId="234" priority="72" stopIfTrue="1" operator="lessThan">
      <formula>0</formula>
    </cfRule>
  </conditionalFormatting>
  <conditionalFormatting sqref="J10">
    <cfRule type="cellIs" dxfId="233" priority="67" stopIfTrue="1" operator="equal">
      <formula>"n/a"</formula>
    </cfRule>
    <cfRule type="cellIs" dxfId="232" priority="68" stopIfTrue="1" operator="equal">
      <formula>0</formula>
    </cfRule>
    <cfRule type="cellIs" dxfId="231" priority="69" stopIfTrue="1" operator="lessThan">
      <formula>0</formula>
    </cfRule>
  </conditionalFormatting>
  <conditionalFormatting sqref="J14">
    <cfRule type="cellIs" dxfId="230" priority="64" stopIfTrue="1" operator="equal">
      <formula>"n/a"</formula>
    </cfRule>
    <cfRule type="cellIs" dxfId="229" priority="65" stopIfTrue="1" operator="equal">
      <formula>0</formula>
    </cfRule>
    <cfRule type="cellIs" dxfId="228" priority="66" stopIfTrue="1" operator="lessThan">
      <formula>0</formula>
    </cfRule>
  </conditionalFormatting>
  <conditionalFormatting sqref="K6:K8">
    <cfRule type="cellIs" dxfId="227" priority="58" stopIfTrue="1" operator="equal">
      <formula>"n/a"</formula>
    </cfRule>
    <cfRule type="cellIs" dxfId="226" priority="59" stopIfTrue="1" operator="equal">
      <formula>0</formula>
    </cfRule>
    <cfRule type="cellIs" dxfId="225" priority="60" stopIfTrue="1" operator="lessThan">
      <formula>0</formula>
    </cfRule>
  </conditionalFormatting>
  <conditionalFormatting sqref="K9:K11 K13:K15">
    <cfRule type="cellIs" dxfId="224" priority="61" stopIfTrue="1" operator="equal">
      <formula>"n/a"</formula>
    </cfRule>
    <cfRule type="cellIs" dxfId="223" priority="62" stopIfTrue="1" operator="equal">
      <formula>0</formula>
    </cfRule>
    <cfRule type="cellIs" dxfId="222" priority="63" stopIfTrue="1" operator="lessThan">
      <formula>0</formula>
    </cfRule>
  </conditionalFormatting>
  <conditionalFormatting sqref="K12">
    <cfRule type="cellIs" dxfId="221" priority="55" stopIfTrue="1" operator="equal">
      <formula>"n/a"</formula>
    </cfRule>
    <cfRule type="cellIs" dxfId="220" priority="56" stopIfTrue="1" operator="equal">
      <formula>0</formula>
    </cfRule>
    <cfRule type="cellIs" dxfId="219" priority="57" stopIfTrue="1" operator="lessThan">
      <formula>0</formula>
    </cfRule>
  </conditionalFormatting>
  <conditionalFormatting sqref="L7:L8">
    <cfRule type="cellIs" dxfId="218" priority="49" stopIfTrue="1" operator="equal">
      <formula>"n/a"</formula>
    </cfRule>
    <cfRule type="cellIs" dxfId="217" priority="50" stopIfTrue="1" operator="equal">
      <formula>0</formula>
    </cfRule>
    <cfRule type="cellIs" dxfId="216" priority="51" stopIfTrue="1" operator="lessThan">
      <formula>0</formula>
    </cfRule>
  </conditionalFormatting>
  <conditionalFormatting sqref="L9:L11 L13 L15">
    <cfRule type="cellIs" dxfId="215" priority="52" stopIfTrue="1" operator="equal">
      <formula>"n/a"</formula>
    </cfRule>
    <cfRule type="cellIs" dxfId="214" priority="53" stopIfTrue="1" operator="equal">
      <formula>0</formula>
    </cfRule>
    <cfRule type="cellIs" dxfId="213" priority="54" stopIfTrue="1" operator="lessThan">
      <formula>0</formula>
    </cfRule>
  </conditionalFormatting>
  <conditionalFormatting sqref="L12">
    <cfRule type="cellIs" dxfId="212" priority="46" stopIfTrue="1" operator="equal">
      <formula>"n/a"</formula>
    </cfRule>
    <cfRule type="cellIs" dxfId="211" priority="47" stopIfTrue="1" operator="equal">
      <formula>0</formula>
    </cfRule>
    <cfRule type="cellIs" dxfId="210" priority="48" stopIfTrue="1" operator="lessThan">
      <formula>0</formula>
    </cfRule>
  </conditionalFormatting>
  <conditionalFormatting sqref="L14">
    <cfRule type="cellIs" dxfId="209" priority="43" stopIfTrue="1" operator="equal">
      <formula>"n/a"</formula>
    </cfRule>
    <cfRule type="cellIs" dxfId="208" priority="44" stopIfTrue="1" operator="equal">
      <formula>0</formula>
    </cfRule>
    <cfRule type="cellIs" dxfId="207" priority="45" stopIfTrue="1" operator="lessThan">
      <formula>0</formula>
    </cfRule>
  </conditionalFormatting>
  <conditionalFormatting sqref="L6">
    <cfRule type="cellIs" dxfId="206" priority="40" stopIfTrue="1" operator="equal">
      <formula>"n/a"</formula>
    </cfRule>
    <cfRule type="cellIs" dxfId="205" priority="41" stopIfTrue="1" operator="equal">
      <formula>0</formula>
    </cfRule>
    <cfRule type="cellIs" dxfId="204" priority="42" stopIfTrue="1" operator="lessThan">
      <formula>0</formula>
    </cfRule>
  </conditionalFormatting>
  <conditionalFormatting sqref="M7:M8">
    <cfRule type="cellIs" dxfId="203" priority="34" stopIfTrue="1" operator="equal">
      <formula>"n/a"</formula>
    </cfRule>
    <cfRule type="cellIs" dxfId="202" priority="35" stopIfTrue="1" operator="equal">
      <formula>0</formula>
    </cfRule>
    <cfRule type="cellIs" dxfId="201" priority="36" stopIfTrue="1" operator="lessThan">
      <formula>0</formula>
    </cfRule>
  </conditionalFormatting>
  <conditionalFormatting sqref="M9 M13 M15 M11">
    <cfRule type="cellIs" dxfId="200" priority="37" stopIfTrue="1" operator="equal">
      <formula>"n/a"</formula>
    </cfRule>
    <cfRule type="cellIs" dxfId="199" priority="38" stopIfTrue="1" operator="equal">
      <formula>0</formula>
    </cfRule>
    <cfRule type="cellIs" dxfId="198" priority="39" stopIfTrue="1" operator="lessThan">
      <formula>0</formula>
    </cfRule>
  </conditionalFormatting>
  <conditionalFormatting sqref="M12">
    <cfRule type="cellIs" dxfId="197" priority="31" stopIfTrue="1" operator="equal">
      <formula>"n/a"</formula>
    </cfRule>
    <cfRule type="cellIs" dxfId="196" priority="32" stopIfTrue="1" operator="equal">
      <formula>0</formula>
    </cfRule>
    <cfRule type="cellIs" dxfId="195" priority="33" stopIfTrue="1" operator="lessThan">
      <formula>0</formula>
    </cfRule>
  </conditionalFormatting>
  <conditionalFormatting sqref="M14">
    <cfRule type="cellIs" dxfId="194" priority="28" stopIfTrue="1" operator="equal">
      <formula>"n/a"</formula>
    </cfRule>
    <cfRule type="cellIs" dxfId="193" priority="29" stopIfTrue="1" operator="equal">
      <formula>0</formula>
    </cfRule>
    <cfRule type="cellIs" dxfId="192" priority="30" stopIfTrue="1" operator="lessThan">
      <formula>0</formula>
    </cfRule>
  </conditionalFormatting>
  <conditionalFormatting sqref="M10">
    <cfRule type="cellIs" dxfId="191" priority="22" stopIfTrue="1" operator="equal">
      <formula>"n/a"</formula>
    </cfRule>
    <cfRule type="cellIs" dxfId="190" priority="23" stopIfTrue="1" operator="equal">
      <formula>0</formula>
    </cfRule>
    <cfRule type="cellIs" dxfId="189" priority="24" stopIfTrue="1" operator="lessThan">
      <formula>0</formula>
    </cfRule>
  </conditionalFormatting>
  <conditionalFormatting sqref="M6">
    <cfRule type="cellIs" dxfId="188" priority="19" stopIfTrue="1" operator="equal">
      <formula>"n/a"</formula>
    </cfRule>
    <cfRule type="cellIs" dxfId="187" priority="20" stopIfTrue="1" operator="equal">
      <formula>0</formula>
    </cfRule>
    <cfRule type="cellIs" dxfId="186" priority="21" stopIfTrue="1" operator="lessThan">
      <formula>0</formula>
    </cfRule>
  </conditionalFormatting>
  <conditionalFormatting sqref="N6:N8">
    <cfRule type="cellIs" dxfId="185" priority="13" stopIfTrue="1" operator="equal">
      <formula>"n/a"</formula>
    </cfRule>
    <cfRule type="cellIs" dxfId="184" priority="14" stopIfTrue="1" operator="equal">
      <formula>0</formula>
    </cfRule>
    <cfRule type="cellIs" dxfId="183" priority="15" stopIfTrue="1" operator="lessThan">
      <formula>0</formula>
    </cfRule>
  </conditionalFormatting>
  <conditionalFormatting sqref="N9:N11 N13:N15">
    <cfRule type="cellIs" dxfId="182" priority="16" stopIfTrue="1" operator="equal">
      <formula>"n/a"</formula>
    </cfRule>
    <cfRule type="cellIs" dxfId="181" priority="17" stopIfTrue="1" operator="equal">
      <formula>0</formula>
    </cfRule>
    <cfRule type="cellIs" dxfId="180" priority="18" stopIfTrue="1" operator="lessThan">
      <formula>0</formula>
    </cfRule>
  </conditionalFormatting>
  <conditionalFormatting sqref="N12">
    <cfRule type="cellIs" dxfId="179" priority="10" stopIfTrue="1" operator="equal">
      <formula>"n/a"</formula>
    </cfRule>
    <cfRule type="cellIs" dxfId="178" priority="11" stopIfTrue="1" operator="equal">
      <formula>0</formula>
    </cfRule>
    <cfRule type="cellIs" dxfId="177" priority="12" stopIfTrue="1" operator="lessThan">
      <formula>0</formula>
    </cfRule>
  </conditionalFormatting>
  <conditionalFormatting sqref="O6:Q8">
    <cfRule type="cellIs" dxfId="176" priority="4" stopIfTrue="1" operator="equal">
      <formula>"n/a"</formula>
    </cfRule>
    <cfRule type="cellIs" dxfId="175" priority="5" stopIfTrue="1" operator="equal">
      <formula>0</formula>
    </cfRule>
    <cfRule type="cellIs" dxfId="174" priority="6" stopIfTrue="1" operator="lessThan">
      <formula>0</formula>
    </cfRule>
  </conditionalFormatting>
  <conditionalFormatting sqref="O9:Q11 O13:Q15">
    <cfRule type="cellIs" dxfId="173" priority="7" stopIfTrue="1" operator="equal">
      <formula>"n/a"</formula>
    </cfRule>
    <cfRule type="cellIs" dxfId="172" priority="8" stopIfTrue="1" operator="equal">
      <formula>0</formula>
    </cfRule>
    <cfRule type="cellIs" dxfId="171" priority="9" stopIfTrue="1" operator="lessThan">
      <formula>0</formula>
    </cfRule>
  </conditionalFormatting>
  <conditionalFormatting sqref="O12:Q12">
    <cfRule type="cellIs" dxfId="170" priority="1" stopIfTrue="1" operator="equal">
      <formula>"n/a"</formula>
    </cfRule>
    <cfRule type="cellIs" dxfId="169" priority="2" stopIfTrue="1" operator="equal">
      <formula>0</formula>
    </cfRule>
    <cfRule type="cellIs" dxfId="168"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HG860"/>
  <sheetViews>
    <sheetView tabSelected="1" zoomScale="87" zoomScaleNormal="87" workbookViewId="0">
      <pane xSplit="5" ySplit="5" topLeftCell="GV6" activePane="bottomRight" state="frozen"/>
      <selection pane="topRight" activeCell="F1" sqref="F1"/>
      <selection pane="bottomLeft" activeCell="A5" sqref="A5"/>
      <selection pane="bottomRight" activeCell="HJ62" sqref="HJ62"/>
    </sheetView>
  </sheetViews>
  <sheetFormatPr defaultColWidth="11.7109375" defaultRowHeight="12.75" x14ac:dyDescent="0.2"/>
  <cols>
    <col min="1" max="1" width="42.7109375" customWidth="1"/>
    <col min="2" max="4" width="17.140625" customWidth="1"/>
    <col min="5" max="5" width="19.7109375" customWidth="1"/>
    <col min="6" max="42" width="11.7109375" style="6" customWidth="1"/>
    <col min="43" max="43" width="15.42578125" style="6" customWidth="1"/>
    <col min="44" max="76" width="11.7109375" style="6" customWidth="1"/>
    <col min="77" max="83" width="11.7109375" customWidth="1"/>
    <col min="84" max="84" width="11.7109375" style="104" customWidth="1"/>
    <col min="85" max="156" width="11.7109375" customWidth="1"/>
  </cols>
  <sheetData>
    <row r="1" spans="1:215" ht="63" x14ac:dyDescent="0.25">
      <c r="A1" s="5" t="s">
        <v>54</v>
      </c>
      <c r="C1" s="4"/>
      <c r="D1" s="4"/>
      <c r="E1" s="4"/>
    </row>
    <row r="2" spans="1:215" ht="12.75" customHeight="1" x14ac:dyDescent="0.2">
      <c r="A2" s="99" t="s">
        <v>63</v>
      </c>
      <c r="B2" s="14" t="s">
        <v>13</v>
      </c>
      <c r="C2" s="18" t="s">
        <v>15</v>
      </c>
      <c r="D2" s="12" t="s">
        <v>15</v>
      </c>
      <c r="E2" s="27" t="s">
        <v>18</v>
      </c>
    </row>
    <row r="3" spans="1:215" ht="12.75" customHeight="1" x14ac:dyDescent="0.2">
      <c r="A3" s="7"/>
      <c r="B3" s="15" t="s">
        <v>14</v>
      </c>
      <c r="C3" s="19" t="s">
        <v>78</v>
      </c>
      <c r="D3" s="11" t="s">
        <v>17</v>
      </c>
      <c r="E3" s="17" t="s">
        <v>19</v>
      </c>
    </row>
    <row r="4" spans="1:215" ht="12.75" customHeight="1" x14ac:dyDescent="0.2">
      <c r="A4" s="7"/>
      <c r="B4" s="90" t="s">
        <v>39</v>
      </c>
      <c r="C4" s="19" t="s">
        <v>40</v>
      </c>
      <c r="D4" s="11" t="s">
        <v>41</v>
      </c>
      <c r="E4" s="17" t="s">
        <v>42</v>
      </c>
    </row>
    <row r="5" spans="1:215" s="47" customFormat="1" x14ac:dyDescent="0.2">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c r="FX5" s="132">
        <v>43886</v>
      </c>
      <c r="FY5" s="132">
        <v>43914</v>
      </c>
      <c r="FZ5" s="132">
        <v>43949</v>
      </c>
      <c r="GA5" s="132">
        <v>43977</v>
      </c>
      <c r="GB5" s="132">
        <v>44005</v>
      </c>
      <c r="GC5" s="132">
        <v>44033</v>
      </c>
      <c r="GD5" s="132">
        <v>44068</v>
      </c>
      <c r="GE5" s="132">
        <v>44096</v>
      </c>
      <c r="GF5" s="132">
        <v>44124</v>
      </c>
      <c r="GG5" s="132">
        <v>44152</v>
      </c>
      <c r="GH5" s="132">
        <v>44180</v>
      </c>
      <c r="GI5" s="132">
        <v>44222</v>
      </c>
      <c r="GJ5" s="132">
        <v>44250</v>
      </c>
      <c r="GK5" s="132">
        <v>44278</v>
      </c>
      <c r="GL5" s="132">
        <v>44313</v>
      </c>
      <c r="GM5" s="77">
        <v>44341</v>
      </c>
      <c r="GN5" s="77">
        <v>44369</v>
      </c>
      <c r="GO5" s="77">
        <v>44404</v>
      </c>
      <c r="GP5" s="77">
        <v>44432</v>
      </c>
      <c r="GQ5" s="77">
        <v>44460</v>
      </c>
      <c r="GR5" s="77">
        <v>44489</v>
      </c>
      <c r="GS5" s="77">
        <v>44516</v>
      </c>
      <c r="GT5" s="77">
        <v>44544</v>
      </c>
      <c r="GU5" s="77">
        <v>44586</v>
      </c>
      <c r="GV5" s="77">
        <v>44614</v>
      </c>
      <c r="GW5" s="77">
        <v>44642</v>
      </c>
      <c r="GX5" s="77">
        <v>44677</v>
      </c>
      <c r="GY5" s="77">
        <v>44712</v>
      </c>
      <c r="GZ5" s="77">
        <v>44740</v>
      </c>
      <c r="HA5" s="77">
        <v>44754</v>
      </c>
      <c r="HB5" s="77">
        <v>44768</v>
      </c>
      <c r="HC5" s="77">
        <v>44803</v>
      </c>
      <c r="HD5" s="77">
        <v>44831</v>
      </c>
      <c r="HE5" s="77">
        <v>44859</v>
      </c>
      <c r="HF5" s="77">
        <v>44887</v>
      </c>
      <c r="HG5" s="77">
        <v>44915</v>
      </c>
    </row>
    <row r="6" spans="1:215" s="47" customFormat="1" ht="13.5" thickBot="1" x14ac:dyDescent="0.25">
      <c r="A6" s="2" t="s">
        <v>0</v>
      </c>
      <c r="B6" s="21">
        <f t="shared" ref="B6:B37" si="0">COUNTIF(F6:IU6,"&gt;0")</f>
        <v>9</v>
      </c>
      <c r="C6" s="2">
        <f t="shared" ref="C6:C37" si="1">COUNTIF(F6:IU6,"&lt;0")</f>
        <v>0</v>
      </c>
      <c r="D6" s="2">
        <f t="shared" ref="D6:D37" si="2">COUNTIF(F6:IU6,"0")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row>
    <row r="7" spans="1:215" s="47" customFormat="1" ht="13.5" thickBot="1" x14ac:dyDescent="0.25">
      <c r="A7" s="2" t="s">
        <v>1</v>
      </c>
      <c r="B7" s="21">
        <f t="shared" si="0"/>
        <v>9</v>
      </c>
      <c r="C7" s="2">
        <f t="shared" si="1"/>
        <v>0</v>
      </c>
      <c r="D7" s="2">
        <f t="shared" si="2"/>
        <v>11</v>
      </c>
      <c r="E7" s="62">
        <f t="shared" ref="E7:E35"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row>
    <row r="8" spans="1:215" s="47" customFormat="1" ht="13.5" thickBot="1" x14ac:dyDescent="0.25">
      <c r="A8" s="2" t="s">
        <v>72</v>
      </c>
      <c r="B8" s="21">
        <f t="shared" si="0"/>
        <v>0</v>
      </c>
      <c r="C8" s="2">
        <f t="shared" si="1"/>
        <v>6</v>
      </c>
      <c r="D8" s="2">
        <f t="shared" si="2"/>
        <v>59</v>
      </c>
      <c r="E8" s="62">
        <f t="shared" si="3"/>
        <v>65</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'2020'!F6</f>
        <v>0</v>
      </c>
      <c r="FX8" s="100">
        <f>'2020'!G6</f>
        <v>0</v>
      </c>
      <c r="FY8" s="100">
        <f>'2020'!H6</f>
        <v>0</v>
      </c>
      <c r="FZ8" s="100">
        <f>'2020'!I6</f>
        <v>0</v>
      </c>
      <c r="GA8" s="100">
        <f>'2020'!J6</f>
        <v>0</v>
      </c>
      <c r="GB8" s="100">
        <f>'2020'!K6</f>
        <v>-1.5E-3</v>
      </c>
      <c r="GC8" s="100">
        <f>'2020'!L6</f>
        <v>-1.5E-3</v>
      </c>
      <c r="GD8" s="100">
        <f>'2020'!M6</f>
        <v>0</v>
      </c>
      <c r="GE8" s="100">
        <f>'2020'!N6</f>
        <v>0</v>
      </c>
      <c r="GF8" s="100">
        <f>'2020'!O6</f>
        <v>0</v>
      </c>
      <c r="GG8" s="100">
        <f>'2020'!P6</f>
        <v>0</v>
      </c>
      <c r="GH8" s="100">
        <f>'2020'!Q6</f>
        <v>0</v>
      </c>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row>
    <row r="9" spans="1:215" s="47" customFormat="1" ht="13.5" thickBot="1" x14ac:dyDescent="0.25">
      <c r="A9" s="2" t="s">
        <v>66</v>
      </c>
      <c r="B9" s="21">
        <f t="shared" si="0"/>
        <v>0</v>
      </c>
      <c r="C9" s="2">
        <f t="shared" si="1"/>
        <v>21</v>
      </c>
      <c r="D9" s="2">
        <f t="shared" si="2"/>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row>
    <row r="10" spans="1:215" ht="12.75" customHeight="1" thickBot="1" x14ac:dyDescent="0.25">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4"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row>
    <row r="11" spans="1:215" ht="12.75" customHeight="1" thickBot="1" x14ac:dyDescent="0.25">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4"/>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row>
    <row r="12" spans="1:215" ht="13.5" thickBot="1" x14ac:dyDescent="0.25">
      <c r="A12" s="2" t="s">
        <v>12</v>
      </c>
      <c r="B12" s="21">
        <f t="shared" si="0"/>
        <v>11</v>
      </c>
      <c r="C12" s="2">
        <f t="shared" si="1"/>
        <v>20</v>
      </c>
      <c r="D12" s="2">
        <f t="shared" si="2"/>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55"/>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row>
    <row r="13" spans="1:215" ht="13.5" thickBot="1" x14ac:dyDescent="0.25">
      <c r="A13" s="2" t="s">
        <v>2</v>
      </c>
      <c r="B13" s="21">
        <f t="shared" si="0"/>
        <v>7</v>
      </c>
      <c r="C13" s="2">
        <f t="shared" si="1"/>
        <v>18</v>
      </c>
      <c r="D13" s="2">
        <f t="shared" si="2"/>
        <v>26</v>
      </c>
      <c r="E13" s="62">
        <f t="shared" si="3"/>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55"/>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row>
    <row r="14" spans="1:215" ht="13.5" thickBot="1" x14ac:dyDescent="0.25">
      <c r="A14" s="2" t="s">
        <v>61</v>
      </c>
      <c r="B14" s="21">
        <f t="shared" si="0"/>
        <v>2</v>
      </c>
      <c r="C14" s="2">
        <f t="shared" si="1"/>
        <v>30</v>
      </c>
      <c r="D14" s="2">
        <f t="shared" si="2"/>
        <v>39</v>
      </c>
      <c r="E14" s="62">
        <f>SUM(B14:D14)</f>
        <v>71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5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100">
        <f>'2011'!H9</f>
        <v>0</v>
      </c>
      <c r="BV14" s="100">
        <f>'2011'!I9</f>
        <v>0</v>
      </c>
      <c r="BW14" s="100">
        <f>'2011'!J9</f>
        <v>0</v>
      </c>
      <c r="BX14" s="100">
        <f>'2011'!K9</f>
        <v>0</v>
      </c>
      <c r="BY14" s="100">
        <f>'2011'!L9</f>
        <v>0</v>
      </c>
      <c r="BZ14" s="100">
        <f>'2011'!M9</f>
        <v>0</v>
      </c>
      <c r="CA14" s="100">
        <f>'2011'!N9</f>
        <v>0</v>
      </c>
      <c r="CB14" s="100">
        <f>'2011'!O9</f>
        <v>0</v>
      </c>
      <c r="CC14" s="100">
        <f>'2011'!P9</f>
        <v>5.0000000000000001E-3</v>
      </c>
      <c r="CD14" s="100">
        <f>'2011'!Q9</f>
        <v>5.0000000000000001E-3</v>
      </c>
      <c r="CE14" s="100">
        <f>'2012'!F7</f>
        <v>0</v>
      </c>
      <c r="CF14" s="100">
        <f>'2012'!G7</f>
        <v>-2.5000000000000001E-3</v>
      </c>
      <c r="CG14" s="100">
        <f>'2012'!H7</f>
        <v>-2.5000000000000001E-3</v>
      </c>
      <c r="CH14" s="100">
        <f>'2012'!I7</f>
        <v>-2.5000000000000001E-3</v>
      </c>
      <c r="CI14" s="100">
        <f>'2012'!J7</f>
        <v>-2.5000000000000001E-3</v>
      </c>
      <c r="CJ14" s="100">
        <f>'2012'!K7</f>
        <v>-2.5000000000000001E-3</v>
      </c>
      <c r="CK14" s="100">
        <f>'2012'!L7</f>
        <v>-2.5000000000000001E-3</v>
      </c>
      <c r="CL14" s="100">
        <f>'2012'!M7</f>
        <v>-2.5000000000000001E-3</v>
      </c>
      <c r="CM14" s="100">
        <f>'2012'!N7</f>
        <v>-2.5000000000000001E-3</v>
      </c>
      <c r="CN14" s="100">
        <f>'2012'!O7</f>
        <v>-2.5000000000000001E-3</v>
      </c>
      <c r="CO14" s="100">
        <f>'2012'!P7</f>
        <v>-2.5000000000000001E-3</v>
      </c>
      <c r="CP14" s="100">
        <f>'2012'!Q7</f>
        <v>-2.5000000000000001E-3</v>
      </c>
      <c r="CQ14" s="100">
        <f>'2013'!F8</f>
        <v>-2.5000000000000001E-3</v>
      </c>
      <c r="CR14" s="100">
        <f>'2013'!G8</f>
        <v>-2.5000000000000001E-3</v>
      </c>
      <c r="CS14" s="100">
        <f>'2013'!H8</f>
        <v>-2.5000000000000001E-3</v>
      </c>
      <c r="CT14" s="100">
        <f>'2013'!I8</f>
        <v>-2.5000000000000001E-3</v>
      </c>
      <c r="CU14" s="100">
        <f>'2013'!J8</f>
        <v>-2.5000000000000001E-3</v>
      </c>
      <c r="CV14" s="100">
        <f>'2013'!K8</f>
        <v>-2.5000000000000001E-3</v>
      </c>
      <c r="CW14" s="100">
        <f>'2013'!L8</f>
        <v>-2.5000000000000001E-3</v>
      </c>
      <c r="CX14" s="100">
        <f>'2013'!M8</f>
        <v>-1E-3</v>
      </c>
      <c r="CY14" s="100">
        <f>'2013'!N8</f>
        <v>-2E-3</v>
      </c>
      <c r="CZ14" s="100">
        <f>'2013'!O8</f>
        <v>-2E-3</v>
      </c>
      <c r="DA14" s="100">
        <f>'2013'!P8</f>
        <v>-2E-3</v>
      </c>
      <c r="DB14" s="130">
        <f>'2013'!Q8</f>
        <v>-1E-3</v>
      </c>
      <c r="DC14" s="100">
        <f>+'2014'!F8</f>
        <v>-1E-3</v>
      </c>
      <c r="DD14" s="100">
        <f>+'2014'!G8</f>
        <v>0</v>
      </c>
      <c r="DE14" s="100">
        <f>+'2014'!H8</f>
        <v>0</v>
      </c>
      <c r="DF14" s="100">
        <f>+'2014'!I8</f>
        <v>0</v>
      </c>
      <c r="DG14" s="100">
        <f>+'2014'!J8</f>
        <v>0</v>
      </c>
      <c r="DH14" s="100">
        <f>+'2014'!K8</f>
        <v>0</v>
      </c>
      <c r="DI14" s="100">
        <f>+'2014'!L8</f>
        <v>0</v>
      </c>
      <c r="DJ14" s="37"/>
      <c r="DK14" s="100">
        <f>+'2014'!N8</f>
        <v>0</v>
      </c>
      <c r="DL14" s="100">
        <f>+'2014'!O8</f>
        <v>0</v>
      </c>
      <c r="DM14" s="100">
        <f>+'2014'!P8</f>
        <v>0</v>
      </c>
      <c r="DN14" s="100">
        <f>+'2014'!Q8</f>
        <v>0</v>
      </c>
      <c r="DO14" s="100">
        <f>'2015'!F9</f>
        <v>0</v>
      </c>
      <c r="DP14" s="100">
        <f>'2015'!G9</f>
        <v>0</v>
      </c>
      <c r="DQ14" s="100">
        <f>'2015'!H9</f>
        <v>-1E-3</v>
      </c>
      <c r="DR14" s="100">
        <f>'2015'!I9</f>
        <v>-1.5E-3</v>
      </c>
      <c r="DS14" s="100">
        <f>'2015'!J9</f>
        <v>-1.5E-3</v>
      </c>
      <c r="DT14" s="100">
        <f>'2015'!K9</f>
        <v>-1.5E-3</v>
      </c>
      <c r="DU14" s="100">
        <f>'2015'!L9</f>
        <v>0</v>
      </c>
      <c r="DV14" s="100">
        <f>'2015'!M9</f>
        <v>0</v>
      </c>
      <c r="DW14" s="100">
        <f>'2015'!N9</f>
        <v>0</v>
      </c>
      <c r="DX14" s="100">
        <f>'2015'!O9</f>
        <v>0</v>
      </c>
      <c r="DY14" s="100">
        <f>'2015'!P9</f>
        <v>0</v>
      </c>
      <c r="DZ14" s="100">
        <f>'2015'!Q9</f>
        <v>0</v>
      </c>
      <c r="EA14" s="100">
        <f>'2015'!R9</f>
        <v>0</v>
      </c>
      <c r="EB14" s="100">
        <f>'2016'!G8</f>
        <v>0</v>
      </c>
      <c r="EC14" s="100">
        <f>'2016'!H8</f>
        <v>-1E-3</v>
      </c>
      <c r="ED14" s="100">
        <f>'2016'!I8</f>
        <v>-1E-3</v>
      </c>
      <c r="EE14" s="100">
        <f>'2016'!J8</f>
        <v>0</v>
      </c>
      <c r="EF14" s="100">
        <f>'2016'!K8</f>
        <v>0</v>
      </c>
      <c r="EG14" s="100">
        <f>'2016'!L8</f>
        <v>0</v>
      </c>
      <c r="EH14" s="100">
        <f>'2016'!M8</f>
        <v>0</v>
      </c>
      <c r="EI14" s="100">
        <f>'2016'!N8</f>
        <v>0</v>
      </c>
      <c r="EJ14" s="100">
        <f>'2016'!O8</f>
        <v>0</v>
      </c>
      <c r="EK14" s="100">
        <f>'2016'!P8</f>
        <v>0</v>
      </c>
      <c r="EL14" s="100">
        <f>'2016'!Q8</f>
        <v>0</v>
      </c>
      <c r="EM14" s="100">
        <f>'2016'!R8</f>
        <v>0</v>
      </c>
      <c r="EN14" s="100">
        <f>'2016'!S8</f>
        <v>0</v>
      </c>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row>
    <row r="15" spans="1:215" ht="13.5" thickBot="1" x14ac:dyDescent="0.25">
      <c r="A15" s="2" t="s">
        <v>11</v>
      </c>
      <c r="B15" s="21">
        <f t="shared" si="0"/>
        <v>5</v>
      </c>
      <c r="C15" s="2">
        <f t="shared" si="1"/>
        <v>16</v>
      </c>
      <c r="D15" s="2">
        <f t="shared" si="2"/>
        <v>39</v>
      </c>
      <c r="E15" s="62">
        <f t="shared" si="3"/>
        <v>60</v>
      </c>
      <c r="F15" s="63">
        <f>'2005.10-2005.12'!F11</f>
        <v>0</v>
      </c>
      <c r="G15" s="63">
        <f>'2005.10-2005.12'!G11</f>
        <v>0</v>
      </c>
      <c r="H15" s="63">
        <f>'2005.10-2005.12'!H11</f>
        <v>0</v>
      </c>
      <c r="I15" s="100">
        <f>'2006'!F11</f>
        <v>0</v>
      </c>
      <c r="J15" s="100">
        <f>'2006'!G11</f>
        <v>0</v>
      </c>
      <c r="K15" s="100">
        <f>'2006'!H11</f>
        <v>0</v>
      </c>
      <c r="L15" s="100">
        <f>'2006'!I11</f>
        <v>0</v>
      </c>
      <c r="M15" s="100">
        <f>'2006'!J11</f>
        <v>0</v>
      </c>
      <c r="N15" s="100">
        <f>'2006'!K11</f>
        <v>0</v>
      </c>
      <c r="O15" s="100">
        <f>'2006'!L11</f>
        <v>5.0000000000000001E-3</v>
      </c>
      <c r="P15" s="37"/>
      <c r="Q15" s="100">
        <f>'2006'!N11</f>
        <v>5.0000000000000001E-3</v>
      </c>
      <c r="R15" s="100">
        <f>'2006'!O11</f>
        <v>2.5000000000000001E-3</v>
      </c>
      <c r="S15" s="100">
        <f>'2006'!P11</f>
        <v>0</v>
      </c>
      <c r="T15" s="100">
        <f>'2006'!Q11</f>
        <v>0</v>
      </c>
      <c r="U15" s="100">
        <f>'2007'!F11</f>
        <v>0</v>
      </c>
      <c r="V15" s="100">
        <f>'2007'!G11</f>
        <v>0</v>
      </c>
      <c r="W15" s="100">
        <f>'2007'!H11</f>
        <v>0</v>
      </c>
      <c r="X15" s="100">
        <f>'2007'!I11</f>
        <v>0</v>
      </c>
      <c r="Y15" s="100">
        <f>'2007'!J11</f>
        <v>-2.5000000000000001E-3</v>
      </c>
      <c r="Z15" s="100">
        <f>'2007'!K11</f>
        <v>-2.5000000000000001E-3</v>
      </c>
      <c r="AA15" s="100">
        <f>'2007'!L11</f>
        <v>0</v>
      </c>
      <c r="AB15" s="100">
        <f>'2007'!M11</f>
        <v>-2.5000000000000001E-3</v>
      </c>
      <c r="AC15" s="37"/>
      <c r="AD15" s="100">
        <f>'2007'!O11</f>
        <v>-2.5000000000000001E-3</v>
      </c>
      <c r="AE15" s="100">
        <f>'2007'!P11</f>
        <v>0</v>
      </c>
      <c r="AF15" s="100">
        <f>'2007'!Q11</f>
        <v>0</v>
      </c>
      <c r="AG15" s="63">
        <f>'2008'!F9</f>
        <v>0</v>
      </c>
      <c r="AH15" s="63">
        <f>'2008'!G9</f>
        <v>0</v>
      </c>
      <c r="AI15" s="63">
        <f>'2008'!H9</f>
        <v>5.0000000000000001E-3</v>
      </c>
      <c r="AJ15" s="63">
        <f>'2008'!I9</f>
        <v>0</v>
      </c>
      <c r="AK15" s="63">
        <f>'2008'!J9</f>
        <v>0</v>
      </c>
      <c r="AL15" s="63">
        <f>'2008'!K9</f>
        <v>0</v>
      </c>
      <c r="AM15" s="63">
        <f>'2008'!L9</f>
        <v>0</v>
      </c>
      <c r="AN15" s="63">
        <f>'2008'!M9</f>
        <v>0</v>
      </c>
      <c r="AO15" s="63">
        <f>'2008'!N9</f>
        <v>0</v>
      </c>
      <c r="AP15" s="63">
        <f>'2008'!O9</f>
        <v>0</v>
      </c>
      <c r="AQ15" s="155"/>
      <c r="AR15" s="63">
        <f>'2008'!Q9</f>
        <v>-5.0000000000000001E-3</v>
      </c>
      <c r="AS15" s="63">
        <f>'2008'!R9</f>
        <v>-5.0000000000000001E-3</v>
      </c>
      <c r="AT15" s="37"/>
      <c r="AU15" s="63">
        <f>'2009'!F9</f>
        <v>-7.4999999999999997E-3</v>
      </c>
      <c r="AV15" s="63">
        <f>'2009'!G9</f>
        <v>0</v>
      </c>
      <c r="AW15" s="63">
        <f>'2009'!H9</f>
        <v>0</v>
      </c>
      <c r="AX15" s="63">
        <f>'2009'!I9</f>
        <v>0</v>
      </c>
      <c r="AY15" s="63">
        <f>'2009'!J9</f>
        <v>0</v>
      </c>
      <c r="AZ15" s="63">
        <f>'2009'!K9</f>
        <v>0</v>
      </c>
      <c r="BA15" s="63">
        <f>'2009'!L9</f>
        <v>-0.01</v>
      </c>
      <c r="BB15" s="37"/>
      <c r="BC15" s="63">
        <f>'2009'!N9</f>
        <v>-5.0000000000000001E-3</v>
      </c>
      <c r="BD15" s="63">
        <f>'2009'!O9</f>
        <v>-7.4999999999999997E-3</v>
      </c>
      <c r="BE15" s="63">
        <f>'2009'!P9</f>
        <v>-5.0000000000000001E-3</v>
      </c>
      <c r="BF15" s="37"/>
      <c r="BG15" s="63">
        <f>'2010'!F9</f>
        <v>-5.0000000000000001E-3</v>
      </c>
      <c r="BH15" s="63">
        <f>'2010'!G9</f>
        <v>-2.5000000000000001E-3</v>
      </c>
      <c r="BI15" s="63">
        <f>'2010'!H9</f>
        <v>-5.0000000000000001E-3</v>
      </c>
      <c r="BJ15" s="63">
        <f>'2010'!I9</f>
        <v>-2.5000000000000001E-3</v>
      </c>
      <c r="BK15" s="63">
        <f>'2010'!J9</f>
        <v>-2.5000000000000001E-3</v>
      </c>
      <c r="BL15" s="63">
        <f>'2010'!K9</f>
        <v>0</v>
      </c>
      <c r="BM15" s="63">
        <f>'2010'!L9</f>
        <v>0</v>
      </c>
      <c r="BN15" s="63">
        <f>'2010'!M9</f>
        <v>0</v>
      </c>
      <c r="BO15" s="63">
        <f>'2010'!N9</f>
        <v>0</v>
      </c>
      <c r="BP15" s="63">
        <f>'2010'!O9</f>
        <v>0</v>
      </c>
      <c r="BQ15" s="63">
        <f>'2010'!P9</f>
        <v>2.5000000000000001E-3</v>
      </c>
      <c r="BR15" s="66"/>
      <c r="BS15" s="100">
        <f>'2011'!F10</f>
        <v>0</v>
      </c>
      <c r="BT15" s="100">
        <f>'2011'!G10</f>
        <v>0</v>
      </c>
      <c r="BU15" s="35"/>
      <c r="BV15" s="35"/>
      <c r="BW15" s="35"/>
      <c r="BX15" s="35"/>
      <c r="BY15" s="35"/>
      <c r="BZ15" s="35"/>
      <c r="CA15" s="35"/>
      <c r="CB15" s="35"/>
      <c r="CC15" s="35"/>
      <c r="CD15" s="35"/>
      <c r="CE15" s="35"/>
      <c r="CF15" s="105"/>
      <c r="CG15" s="105"/>
      <c r="CH15" s="105"/>
      <c r="CI15" s="105"/>
      <c r="CJ15" s="105"/>
      <c r="CK15" s="105"/>
      <c r="CL15" s="105"/>
      <c r="CM15" s="105"/>
      <c r="CN15" s="105"/>
      <c r="CO15" s="105"/>
      <c r="CP15" s="105"/>
      <c r="CQ15" s="105"/>
      <c r="CR15" s="105"/>
      <c r="CS15" s="105"/>
      <c r="CT15" s="64"/>
      <c r="CU15" s="64"/>
      <c r="CV15" s="64"/>
      <c r="CW15" s="64"/>
      <c r="CX15" s="64"/>
      <c r="CY15" s="64"/>
      <c r="CZ15" s="64"/>
      <c r="DA15" s="64"/>
      <c r="DB15" s="64"/>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row>
    <row r="16" spans="1:215" ht="13.5" thickBot="1" x14ac:dyDescent="0.25">
      <c r="A16" s="2" t="s">
        <v>62</v>
      </c>
      <c r="B16" s="21">
        <f t="shared" si="0"/>
        <v>2</v>
      </c>
      <c r="C16" s="2">
        <f t="shared" si="1"/>
        <v>32</v>
      </c>
      <c r="D16" s="2">
        <f t="shared" si="2"/>
        <v>62</v>
      </c>
      <c r="E16" s="62">
        <f t="shared" si="3"/>
        <v>96</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15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100">
        <f>'2011'!H11</f>
        <v>0</v>
      </c>
      <c r="BV16" s="100">
        <f>'2011'!I11</f>
        <v>0</v>
      </c>
      <c r="BW16" s="100">
        <f>'2011'!J11</f>
        <v>0</v>
      </c>
      <c r="BX16" s="100">
        <f>'2011'!K11</f>
        <v>0</v>
      </c>
      <c r="BY16" s="100">
        <f>'2011'!L11</f>
        <v>0</v>
      </c>
      <c r="BZ16" s="100">
        <f>'2011'!M11</f>
        <v>0</v>
      </c>
      <c r="CA16" s="100">
        <f>'2011'!N11</f>
        <v>0</v>
      </c>
      <c r="CB16" s="100">
        <f>'2011'!O11</f>
        <v>0</v>
      </c>
      <c r="CC16" s="100">
        <f>'2011'!P11</f>
        <v>5.0000000000000001E-3</v>
      </c>
      <c r="CD16" s="100">
        <f>'2011'!Q11</f>
        <v>2.5000000000000001E-3</v>
      </c>
      <c r="CE16" s="100">
        <f>'2012'!F8</f>
        <v>0</v>
      </c>
      <c r="CF16" s="100">
        <f>'2012'!G8</f>
        <v>0</v>
      </c>
      <c r="CG16" s="100">
        <f>'2012'!H8</f>
        <v>0</v>
      </c>
      <c r="CH16" s="100">
        <f>'2012'!I8</f>
        <v>0</v>
      </c>
      <c r="CI16" s="100">
        <f>'2012'!J8</f>
        <v>0</v>
      </c>
      <c r="CJ16" s="100">
        <f>'2012'!K8</f>
        <v>0</v>
      </c>
      <c r="CK16" s="100">
        <f>'2012'!L8</f>
        <v>0</v>
      </c>
      <c r="CL16" s="100">
        <f>'2012'!M8</f>
        <v>-2.5000000000000001E-3</v>
      </c>
      <c r="CM16" s="100">
        <f>'2012'!N8</f>
        <v>-2.5000000000000001E-3</v>
      </c>
      <c r="CN16" s="100">
        <f>'2012'!O8</f>
        <v>-2.5000000000000001E-3</v>
      </c>
      <c r="CO16" s="100">
        <f>'2012'!P8</f>
        <v>-2.5000000000000001E-3</v>
      </c>
      <c r="CP16" s="100">
        <f>'2012'!Q8</f>
        <v>-2.5000000000000001E-3</v>
      </c>
      <c r="CQ16" s="100">
        <f>'2013'!F9</f>
        <v>-2.5000000000000001E-3</v>
      </c>
      <c r="CR16" s="100">
        <f>'2013'!G9</f>
        <v>-2.5000000000000001E-3</v>
      </c>
      <c r="CS16" s="100">
        <f>'2013'!H9</f>
        <v>-2.5000000000000001E-3</v>
      </c>
      <c r="CT16" s="100">
        <f>'2013'!I9</f>
        <v>-2.5000000000000001E-3</v>
      </c>
      <c r="CU16" s="100">
        <f>'2013'!J9</f>
        <v>-2.5000000000000001E-3</v>
      </c>
      <c r="CV16" s="100">
        <f>'2013'!K9</f>
        <v>-2.5000000000000001E-3</v>
      </c>
      <c r="CW16" s="100">
        <f>'2013'!L9</f>
        <v>-2.5000000000000001E-3</v>
      </c>
      <c r="CX16" s="100">
        <f>'2013'!M9</f>
        <v>-2E-3</v>
      </c>
      <c r="CY16" s="100">
        <f>'2013'!N9</f>
        <v>-2E-3</v>
      </c>
      <c r="CZ16" s="100">
        <f>'2013'!O9</f>
        <v>-2E-3</v>
      </c>
      <c r="DA16" s="100">
        <f>'2013'!P9</f>
        <v>-2E-3</v>
      </c>
      <c r="DB16" s="130">
        <f>'2013'!Q9</f>
        <v>-2E-3</v>
      </c>
      <c r="DC16" s="100">
        <f>+'2014'!F9</f>
        <v>-1.5E-3</v>
      </c>
      <c r="DD16" s="100">
        <f>+'2014'!G9</f>
        <v>-1.5E-3</v>
      </c>
      <c r="DE16" s="100">
        <f>+'2014'!H9</f>
        <v>-1E-3</v>
      </c>
      <c r="DF16" s="100">
        <f>+'2014'!I9</f>
        <v>-1E-3</v>
      </c>
      <c r="DG16" s="100">
        <f>+'2014'!J9</f>
        <v>-1E-3</v>
      </c>
      <c r="DH16" s="100">
        <f>+'2014'!K9</f>
        <v>-1E-3</v>
      </c>
      <c r="DI16" s="100">
        <f>+'2014'!L9</f>
        <v>-2E-3</v>
      </c>
      <c r="DJ16" s="100">
        <f>+'2014'!M9</f>
        <v>0</v>
      </c>
      <c r="DK16" s="100">
        <f>+'2014'!N9</f>
        <v>0</v>
      </c>
      <c r="DL16" s="100">
        <f>+'2014'!O9</f>
        <v>0</v>
      </c>
      <c r="DM16" s="100">
        <f>+'2014'!P9</f>
        <v>0</v>
      </c>
      <c r="DN16" s="100">
        <f>+'2014'!Q9</f>
        <v>0</v>
      </c>
      <c r="DO16" s="100">
        <f>'2015'!F10</f>
        <v>0</v>
      </c>
      <c r="DP16" s="100">
        <f>'2015'!G10</f>
        <v>0</v>
      </c>
      <c r="DQ16" s="100">
        <f>'2015'!H10</f>
        <v>-1.5E-3</v>
      </c>
      <c r="DR16" s="100">
        <f>'2015'!I10</f>
        <v>-1.5E-3</v>
      </c>
      <c r="DS16" s="100">
        <f>'2015'!J10</f>
        <v>-1.5E-3</v>
      </c>
      <c r="DT16" s="100">
        <f>'2015'!K10</f>
        <v>-1.5E-3</v>
      </c>
      <c r="DU16" s="100">
        <f>'2015'!L10</f>
        <v>-1.5E-3</v>
      </c>
      <c r="DV16" s="100">
        <f>'2015'!M10</f>
        <v>0</v>
      </c>
      <c r="DW16" s="100">
        <f>'2015'!N10</f>
        <v>0</v>
      </c>
      <c r="DX16" s="100">
        <f>'2015'!O10</f>
        <v>0</v>
      </c>
      <c r="DY16" s="100">
        <f>'2015'!P10</f>
        <v>0</v>
      </c>
      <c r="DZ16" s="100">
        <f>'2015'!Q10</f>
        <v>0</v>
      </c>
      <c r="EA16" s="100">
        <f>'2015'!R10</f>
        <v>0</v>
      </c>
      <c r="EB16" s="100">
        <f>'2016'!G9</f>
        <v>0</v>
      </c>
      <c r="EC16" s="100">
        <f>'2016'!H9</f>
        <v>-1.5E-3</v>
      </c>
      <c r="ED16" s="100">
        <f>'2016'!I9</f>
        <v>-1.5E-3</v>
      </c>
      <c r="EE16" s="100">
        <f>'2016'!J9</f>
        <v>-1.5E-3</v>
      </c>
      <c r="EF16" s="100">
        <f>'2016'!K9</f>
        <v>0</v>
      </c>
      <c r="EG16" s="100">
        <f>'2016'!L9</f>
        <v>0</v>
      </c>
      <c r="EH16" s="100">
        <f>'2016'!M9</f>
        <v>0</v>
      </c>
      <c r="EI16" s="66"/>
      <c r="EJ16" s="100">
        <f>'2016'!O9</f>
        <v>0</v>
      </c>
      <c r="EK16" s="100">
        <f>'2016'!P9</f>
        <v>0</v>
      </c>
      <c r="EL16" s="100">
        <f>'2016'!Q9</f>
        <v>0</v>
      </c>
      <c r="EM16" s="100">
        <f>'2016'!R9</f>
        <v>0</v>
      </c>
      <c r="EN16" s="100">
        <f>'2016'!S9</f>
        <v>0</v>
      </c>
      <c r="EO16" s="100">
        <f>'2017'!H8</f>
        <v>0</v>
      </c>
      <c r="EP16" s="100">
        <f>'2017'!I8</f>
        <v>0</v>
      </c>
      <c r="EQ16" s="100">
        <f>'2017'!J8</f>
        <v>0</v>
      </c>
      <c r="ER16" s="100">
        <f>'2017'!K8</f>
        <v>0</v>
      </c>
      <c r="ES16" s="100">
        <f>'2017'!L8</f>
        <v>0</v>
      </c>
      <c r="ET16" s="100">
        <f>'2017'!M8</f>
        <v>0</v>
      </c>
      <c r="EU16" s="100">
        <f>'2017'!N8</f>
        <v>0</v>
      </c>
      <c r="EV16" s="100">
        <f>'2017'!O8</f>
        <v>0</v>
      </c>
      <c r="EW16" s="100">
        <f>'2017'!P8</f>
        <v>0</v>
      </c>
      <c r="EX16" s="100">
        <f>'2017'!Q8</f>
        <v>0</v>
      </c>
      <c r="EY16" s="100">
        <f>'2018'!F7</f>
        <v>0</v>
      </c>
      <c r="EZ16" s="100">
        <f>'2018'!G7</f>
        <v>0</v>
      </c>
      <c r="FA16" s="100">
        <f>'2018'!H7</f>
        <v>0</v>
      </c>
      <c r="FB16" s="100">
        <f>'2018'!I7</f>
        <v>0</v>
      </c>
      <c r="FC16" s="100">
        <f>'2018'!J7</f>
        <v>0</v>
      </c>
      <c r="FD16" s="100">
        <f>'2018'!K7</f>
        <v>0</v>
      </c>
      <c r="FE16" s="100">
        <f>'2018'!L7</f>
        <v>0</v>
      </c>
      <c r="FF16" s="100">
        <f>'2018'!M7</f>
        <v>0</v>
      </c>
      <c r="FG16" s="100">
        <f>'2018'!N7</f>
        <v>0</v>
      </c>
      <c r="FH16" s="100">
        <f>'2018'!O7</f>
        <v>0</v>
      </c>
      <c r="FI16" s="100">
        <f>'2018'!P7</f>
        <v>0</v>
      </c>
      <c r="FJ16" s="100">
        <f>'2018'!Q7</f>
        <v>0</v>
      </c>
      <c r="FK16" s="100">
        <f>'2019'!F7</f>
        <v>0</v>
      </c>
      <c r="FL16" s="100">
        <f>'2019'!G7</f>
        <v>0</v>
      </c>
      <c r="FM16" s="100">
        <f>'2019'!H7</f>
        <v>0</v>
      </c>
      <c r="FN16" s="35"/>
      <c r="FO16" s="35"/>
      <c r="FP16" s="35"/>
      <c r="FQ16" s="35"/>
      <c r="FR16" s="35"/>
      <c r="FS16" s="35"/>
      <c r="FT16" s="35"/>
      <c r="FU16" s="35"/>
      <c r="FV16" s="35"/>
      <c r="FW16" s="35"/>
      <c r="FX16" s="35"/>
      <c r="FY16" s="35"/>
      <c r="FZ16" s="35"/>
      <c r="GA16" s="3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row>
    <row r="17" spans="1:215" ht="13.5" thickBot="1" x14ac:dyDescent="0.25">
      <c r="A17" s="99" t="s">
        <v>81</v>
      </c>
      <c r="B17" s="21">
        <f t="shared" si="0"/>
        <v>15</v>
      </c>
      <c r="C17" s="2">
        <f t="shared" si="1"/>
        <v>0</v>
      </c>
      <c r="D17" s="2">
        <f t="shared" si="2"/>
        <v>8</v>
      </c>
      <c r="E17" s="62">
        <f>SUM(B17:D17)</f>
        <v>23</v>
      </c>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5"/>
      <c r="AR17" s="150"/>
      <c r="AS17" s="150"/>
      <c r="AT17" s="150"/>
      <c r="AU17" s="150"/>
      <c r="AV17" s="150"/>
      <c r="AW17" s="150"/>
      <c r="AX17" s="150"/>
      <c r="AY17" s="150"/>
      <c r="AZ17" s="150"/>
      <c r="BA17" s="150"/>
      <c r="BB17" s="150"/>
      <c r="BC17" s="150"/>
      <c r="BD17" s="150"/>
      <c r="BE17" s="150"/>
      <c r="BF17" s="150"/>
      <c r="BG17" s="150"/>
      <c r="BH17" s="150"/>
      <c r="BI17" s="35"/>
      <c r="BJ17" s="35"/>
      <c r="BK17" s="35"/>
      <c r="BL17" s="35"/>
      <c r="BM17" s="35"/>
      <c r="BN17" s="35"/>
      <c r="BO17" s="35"/>
      <c r="BP17" s="35"/>
      <c r="BQ17" s="35"/>
      <c r="BR17" s="97"/>
      <c r="BS17" s="35"/>
      <c r="BT17" s="35"/>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9"/>
      <c r="CU17" s="109"/>
      <c r="CV17" s="109"/>
      <c r="CW17" s="109"/>
      <c r="CX17" s="109"/>
      <c r="CY17" s="109"/>
      <c r="CZ17" s="109"/>
      <c r="DA17" s="109"/>
      <c r="DB17" s="109"/>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51"/>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c r="FJ17" s="100"/>
      <c r="FK17" s="100"/>
      <c r="FL17" s="100"/>
      <c r="FM17" s="100"/>
      <c r="FN17" s="35"/>
      <c r="FO17" s="35"/>
      <c r="FP17" s="35"/>
      <c r="FQ17" s="35"/>
      <c r="FR17" s="35"/>
      <c r="FS17" s="35"/>
      <c r="FT17" s="35"/>
      <c r="FU17" s="35"/>
      <c r="FV17" s="35"/>
      <c r="FW17" s="35"/>
      <c r="FX17" s="35"/>
      <c r="FY17" s="35"/>
      <c r="FZ17" s="35"/>
      <c r="GA17" s="35"/>
      <c r="GB17" s="105"/>
      <c r="GC17" s="105"/>
      <c r="GD17" s="105"/>
      <c r="GE17" s="105"/>
      <c r="GF17" s="105"/>
      <c r="GG17" s="105"/>
      <c r="GH17" s="105"/>
      <c r="GI17" s="100">
        <f>+'2021'!F6</f>
        <v>0</v>
      </c>
      <c r="GJ17" s="100">
        <f>+'2021'!G6</f>
        <v>0</v>
      </c>
      <c r="GK17" s="100">
        <f>+'2021'!H6</f>
        <v>0</v>
      </c>
      <c r="GL17" s="100">
        <f>+'2021'!I6</f>
        <v>0</v>
      </c>
      <c r="GM17" s="100">
        <f>+'2021'!J6</f>
        <v>0</v>
      </c>
      <c r="GN17" s="100">
        <f>+'2021'!K6</f>
        <v>3.0000000000000001E-3</v>
      </c>
      <c r="GO17" s="100">
        <f>+'2021'!L6</f>
        <v>3.0000000000000001E-3</v>
      </c>
      <c r="GP17" s="100">
        <f>+'2021'!M6</f>
        <v>3.0000000000000001E-3</v>
      </c>
      <c r="GQ17" s="100">
        <f>+'2021'!N6</f>
        <v>1.5E-3</v>
      </c>
      <c r="GR17" s="100">
        <f>+'2021'!O6</f>
        <v>1.5E-3</v>
      </c>
      <c r="GS17" s="100">
        <f>+'2021'!P6</f>
        <v>3.0000000000000001E-3</v>
      </c>
      <c r="GT17" s="100">
        <f>+'2021'!Q6</f>
        <v>3.0000000000000001E-3</v>
      </c>
      <c r="GU17" s="100">
        <f>+'2022'!F6</f>
        <v>5.0000000000000001E-3</v>
      </c>
      <c r="GV17" s="100">
        <f>+'2022'!G6</f>
        <v>5.0000000000000001E-3</v>
      </c>
      <c r="GW17" s="66"/>
      <c r="GX17" s="66"/>
      <c r="GY17" s="100">
        <f>+'2022'!J6</f>
        <v>5.0000000000000001E-3</v>
      </c>
      <c r="GZ17" s="100">
        <f>+'2022'!K6</f>
        <v>1.8500000000000003E-2</v>
      </c>
      <c r="HA17" s="100">
        <f>+'2022'!L6</f>
        <v>0.02</v>
      </c>
      <c r="HB17" s="100">
        <f>+'2022'!M6</f>
        <v>0.01</v>
      </c>
      <c r="HC17" s="100">
        <f>+'2022'!N6</f>
        <v>0.01</v>
      </c>
      <c r="HD17" s="100">
        <f>+'2022'!O6</f>
        <v>1.2500000000000001E-2</v>
      </c>
      <c r="HE17" s="100">
        <f>+'2022'!P6</f>
        <v>0</v>
      </c>
      <c r="HF17" s="100">
        <f>+'2022'!Q6</f>
        <v>0</v>
      </c>
      <c r="HG17" s="100">
        <f>+'2022'!R6</f>
        <v>0</v>
      </c>
    </row>
    <row r="18" spans="1:215" ht="13.5" thickBot="1" x14ac:dyDescent="0.25">
      <c r="A18" s="2" t="s">
        <v>3</v>
      </c>
      <c r="B18" s="21">
        <f t="shared" si="0"/>
        <v>7</v>
      </c>
      <c r="C18" s="2">
        <f t="shared" si="1"/>
        <v>14</v>
      </c>
      <c r="D18" s="2">
        <f t="shared" si="2"/>
        <v>31</v>
      </c>
      <c r="E18" s="62">
        <f t="shared" si="3"/>
        <v>52</v>
      </c>
      <c r="F18" s="63">
        <f>'2005.10-2005.12'!F12</f>
        <v>0</v>
      </c>
      <c r="G18" s="63">
        <f>'2005.10-2005.12'!G12</f>
        <v>0</v>
      </c>
      <c r="H18" s="63">
        <f>'2005.10-2005.12'!H12</f>
        <v>0</v>
      </c>
      <c r="I18" s="100">
        <f>'2006'!F12</f>
        <v>0</v>
      </c>
      <c r="J18" s="100">
        <f>'2006'!G12</f>
        <v>0</v>
      </c>
      <c r="K18" s="100">
        <f>'2006'!H12</f>
        <v>0</v>
      </c>
      <c r="L18" s="100">
        <f>'2006'!I12</f>
        <v>0</v>
      </c>
      <c r="M18" s="100">
        <f>'2006'!J12</f>
        <v>0</v>
      </c>
      <c r="N18" s="100">
        <f>'2006'!K12</f>
        <v>2.5000000000000001E-3</v>
      </c>
      <c r="O18" s="100">
        <f>'2006'!L12</f>
        <v>5.0000000000000001E-3</v>
      </c>
      <c r="P18" s="100">
        <f>'2006'!M12</f>
        <v>5.0000000000000001E-3</v>
      </c>
      <c r="Q18" s="100">
        <f>'2006'!N12</f>
        <v>5.0000000000000001E-3</v>
      </c>
      <c r="R18" s="37"/>
      <c r="S18" s="100">
        <f>'2006'!P12</f>
        <v>0</v>
      </c>
      <c r="T18" s="100">
        <f>'2006'!Q12</f>
        <v>0</v>
      </c>
      <c r="U18" s="100">
        <f>'2007'!F12</f>
        <v>0</v>
      </c>
      <c r="V18" s="100">
        <f>'2007'!G12</f>
        <v>0</v>
      </c>
      <c r="W18" s="100">
        <f>'2007'!H12</f>
        <v>0</v>
      </c>
      <c r="X18" s="100">
        <f>'2007'!I12</f>
        <v>0</v>
      </c>
      <c r="Y18" s="100">
        <f>'2007'!J12</f>
        <v>-2.5000000000000001E-3</v>
      </c>
      <c r="Z18" s="100">
        <f>'2007'!K12</f>
        <v>-2.5000000000000001E-3</v>
      </c>
      <c r="AA18" s="100">
        <f>'2007'!L12</f>
        <v>0</v>
      </c>
      <c r="AB18" s="37"/>
      <c r="AC18" s="100">
        <f>'2007'!N12</f>
        <v>0</v>
      </c>
      <c r="AD18" s="100">
        <f>'2007'!O12</f>
        <v>0</v>
      </c>
      <c r="AE18" s="100">
        <f>'2007'!P12</f>
        <v>0</v>
      </c>
      <c r="AF18" s="100">
        <f>'2007'!Q12</f>
        <v>0</v>
      </c>
      <c r="AG18" s="63">
        <f>'2008'!F10</f>
        <v>0</v>
      </c>
      <c r="AH18" s="63">
        <f>'2008'!G10</f>
        <v>0</v>
      </c>
      <c r="AI18" s="63">
        <f>'2008'!H10</f>
        <v>5.0000000000000001E-3</v>
      </c>
      <c r="AJ18" s="63">
        <f>'2008'!I10</f>
        <v>2.5000000000000001E-3</v>
      </c>
      <c r="AK18" s="63">
        <f>'2008'!J10</f>
        <v>2.5000000000000001E-3</v>
      </c>
      <c r="AL18" s="63">
        <f>'2008'!K10</f>
        <v>0</v>
      </c>
      <c r="AM18" s="63">
        <f>'2008'!L10</f>
        <v>0</v>
      </c>
      <c r="AN18" s="63">
        <f>'2008'!M10</f>
        <v>0</v>
      </c>
      <c r="AO18" s="63">
        <f>'2008'!N10</f>
        <v>0</v>
      </c>
      <c r="AP18" s="63">
        <f>'2008'!O10</f>
        <v>0</v>
      </c>
      <c r="AQ18" s="155"/>
      <c r="AR18" s="63">
        <f>'2008'!Q10</f>
        <v>-5.0000000000000001E-3</v>
      </c>
      <c r="AS18" s="63">
        <f>'2008'!R10</f>
        <v>-5.0000000000000001E-3</v>
      </c>
      <c r="AT18" s="63">
        <f>'2008'!S10</f>
        <v>-7.4999999999999997E-3</v>
      </c>
      <c r="AU18" s="63">
        <f>'2009'!F10</f>
        <v>-5.0000000000000001E-3</v>
      </c>
      <c r="AV18" s="63">
        <f>'2009'!G10</f>
        <v>0</v>
      </c>
      <c r="AW18" s="63">
        <f>'2009'!H10</f>
        <v>0</v>
      </c>
      <c r="AX18" s="63">
        <f>'2009'!I10</f>
        <v>0</v>
      </c>
      <c r="AY18" s="63">
        <f>'2009'!J10</f>
        <v>0</v>
      </c>
      <c r="AZ18" s="63">
        <f>'2009'!K10</f>
        <v>0</v>
      </c>
      <c r="BA18" s="63">
        <f>'2009'!L10</f>
        <v>-0.01</v>
      </c>
      <c r="BB18" s="63">
        <f>'2009'!M10</f>
        <v>-5.0000000000000001E-3</v>
      </c>
      <c r="BC18" s="63">
        <f>'2009'!N10</f>
        <v>-5.0000000000000001E-3</v>
      </c>
      <c r="BD18" s="63">
        <f>'2009'!O10</f>
        <v>-5.0000000000000001E-3</v>
      </c>
      <c r="BE18" s="63">
        <f>'2009'!P10</f>
        <v>-5.0000000000000001E-3</v>
      </c>
      <c r="BF18" s="63">
        <f>'2009'!Q10</f>
        <v>-2.5000000000000001E-3</v>
      </c>
      <c r="BG18" s="63">
        <f>'2010'!F10</f>
        <v>-2.5000000000000001E-3</v>
      </c>
      <c r="BH18" s="63">
        <f>'2010'!G10</f>
        <v>-2.5000000000000001E-3</v>
      </c>
      <c r="BI18" s="35"/>
      <c r="BJ18" s="35"/>
      <c r="BK18" s="35"/>
      <c r="BL18" s="35"/>
      <c r="BM18" s="35"/>
      <c r="BN18" s="35"/>
      <c r="BO18" s="35"/>
      <c r="BP18" s="35"/>
      <c r="BQ18" s="35"/>
      <c r="BR18" s="97"/>
      <c r="BS18" s="35"/>
      <c r="BT18" s="35"/>
      <c r="BU18" s="35"/>
      <c r="BV18" s="35"/>
      <c r="BW18" s="35"/>
      <c r="BX18" s="35"/>
      <c r="BY18" s="35"/>
      <c r="BZ18" s="35"/>
      <c r="CA18" s="35"/>
      <c r="CB18" s="35"/>
      <c r="CC18" s="35"/>
      <c r="CD18" s="35"/>
      <c r="CE18" s="35"/>
      <c r="CF18" s="105"/>
      <c r="CG18" s="105"/>
      <c r="CH18" s="105"/>
      <c r="CI18" s="105"/>
      <c r="CJ18" s="105"/>
      <c r="CK18" s="105"/>
      <c r="CL18" s="105"/>
      <c r="CM18" s="105"/>
      <c r="CN18" s="105"/>
      <c r="CO18" s="105"/>
      <c r="CP18" s="105"/>
      <c r="CQ18" s="105"/>
      <c r="CR18" s="105"/>
      <c r="CS18" s="105"/>
      <c r="CT18" s="64"/>
      <c r="CU18" s="64"/>
      <c r="CV18" s="64"/>
      <c r="CW18" s="64"/>
      <c r="CX18" s="64"/>
      <c r="CY18" s="64"/>
      <c r="CZ18" s="64"/>
      <c r="DA18" s="64"/>
      <c r="DB18" s="64"/>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row>
    <row r="19" spans="1:215" ht="13.5" thickBot="1" x14ac:dyDescent="0.25">
      <c r="A19" s="2" t="s">
        <v>7</v>
      </c>
      <c r="B19" s="21">
        <f t="shared" si="0"/>
        <v>8</v>
      </c>
      <c r="C19" s="2">
        <f t="shared" si="1"/>
        <v>0</v>
      </c>
      <c r="D19" s="2">
        <f t="shared" si="2"/>
        <v>9</v>
      </c>
      <c r="E19" s="62">
        <f t="shared" si="3"/>
        <v>17</v>
      </c>
      <c r="F19" s="63">
        <f>'2005.10-2005.12'!F13</f>
        <v>0</v>
      </c>
      <c r="G19" s="63">
        <f>'2005.10-2005.12'!G13</f>
        <v>0</v>
      </c>
      <c r="H19" s="63">
        <f>'2005.10-2005.12'!H13</f>
        <v>0</v>
      </c>
      <c r="I19" s="100">
        <f>'2006'!F13</f>
        <v>0</v>
      </c>
      <c r="J19" s="100">
        <f>'2006'!G13</f>
        <v>0</v>
      </c>
      <c r="K19" s="100">
        <f>'2006'!H13</f>
        <v>0</v>
      </c>
      <c r="L19" s="100">
        <f>'2006'!I13</f>
        <v>0</v>
      </c>
      <c r="M19" s="100">
        <f>'2006'!J13</f>
        <v>0</v>
      </c>
      <c r="N19" s="100">
        <f>'2006'!K13</f>
        <v>2.5000000000000001E-3</v>
      </c>
      <c r="O19" s="100">
        <f>'2006'!L13</f>
        <v>5.0000000000000001E-3</v>
      </c>
      <c r="P19" s="100">
        <f>'2006'!M13</f>
        <v>5.0000000000000001E-3</v>
      </c>
      <c r="Q19" s="100">
        <f>'2006'!N13</f>
        <v>5.0000000000000001E-3</v>
      </c>
      <c r="R19" s="100">
        <f>'2006'!O13</f>
        <v>5.0000000000000001E-3</v>
      </c>
      <c r="S19" s="100">
        <f>'2006'!P13</f>
        <v>2.5000000000000001E-3</v>
      </c>
      <c r="T19" s="100">
        <f>'2006'!Q13</f>
        <v>0</v>
      </c>
      <c r="U19" s="100">
        <f>'2007'!F13</f>
        <v>2.5000000000000001E-3</v>
      </c>
      <c r="V19" s="100">
        <f>'2007'!G13</f>
        <v>2.5000000000000001E-3</v>
      </c>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row>
    <row r="20" spans="1:215" ht="13.5" thickBot="1" x14ac:dyDescent="0.25">
      <c r="A20" s="2" t="s">
        <v>4</v>
      </c>
      <c r="B20" s="21">
        <f t="shared" si="0"/>
        <v>8</v>
      </c>
      <c r="C20" s="2">
        <f t="shared" si="1"/>
        <v>1</v>
      </c>
      <c r="D20" s="2">
        <f t="shared" si="2"/>
        <v>24</v>
      </c>
      <c r="E20" s="62">
        <f t="shared" si="3"/>
        <v>33</v>
      </c>
      <c r="F20" s="63">
        <f>'2005.10-2005.12'!F14</f>
        <v>0</v>
      </c>
      <c r="G20" s="63">
        <f>'2005.10-2005.12'!G14</f>
        <v>0</v>
      </c>
      <c r="H20" s="63">
        <f>'2005.10-2005.12'!H14</f>
        <v>0</v>
      </c>
      <c r="I20" s="100">
        <f>'2006'!F14</f>
        <v>0</v>
      </c>
      <c r="J20" s="100">
        <f>'2006'!G14</f>
        <v>0</v>
      </c>
      <c r="K20" s="100">
        <f>'2006'!H14</f>
        <v>0</v>
      </c>
      <c r="L20" s="100">
        <f>'2006'!I14</f>
        <v>0</v>
      </c>
      <c r="M20" s="100">
        <f>'2006'!J14</f>
        <v>0</v>
      </c>
      <c r="N20" s="100">
        <f>'2006'!K14</f>
        <v>2.5000000000000001E-3</v>
      </c>
      <c r="O20" s="100">
        <f>'2006'!L14</f>
        <v>5.0000000000000001E-3</v>
      </c>
      <c r="P20" s="100">
        <f>'2006'!M14</f>
        <v>5.0000000000000001E-3</v>
      </c>
      <c r="Q20" s="100">
        <f>'2006'!N14</f>
        <v>2.5000000000000001E-3</v>
      </c>
      <c r="R20" s="100">
        <f>'2006'!O14</f>
        <v>2.5000000000000001E-3</v>
      </c>
      <c r="S20" s="100">
        <f>'2006'!P14</f>
        <v>2.5000000000000001E-3</v>
      </c>
      <c r="T20" s="100">
        <f>'2006'!Q14</f>
        <v>0</v>
      </c>
      <c r="U20" s="100">
        <f>'2007'!F14</f>
        <v>0</v>
      </c>
      <c r="V20" s="100">
        <f>'2007'!G14</f>
        <v>0</v>
      </c>
      <c r="W20" s="100">
        <f>'2007'!H14</f>
        <v>0</v>
      </c>
      <c r="X20" s="100">
        <f>'2007'!I14</f>
        <v>0</v>
      </c>
      <c r="Y20" s="100">
        <f>'2007'!J14</f>
        <v>0</v>
      </c>
      <c r="Z20" s="100">
        <f>'2007'!K14</f>
        <v>0</v>
      </c>
      <c r="AA20" s="100">
        <f>'2007'!L14</f>
        <v>0</v>
      </c>
      <c r="AB20" s="100">
        <f>'2007'!M14</f>
        <v>0</v>
      </c>
      <c r="AC20" s="100">
        <f>'2007'!N14</f>
        <v>-2.5000000000000001E-3</v>
      </c>
      <c r="AD20" s="100">
        <f>'2007'!O14</f>
        <v>0</v>
      </c>
      <c r="AE20" s="100">
        <f>'2007'!P14</f>
        <v>0</v>
      </c>
      <c r="AF20" s="100">
        <f>'2007'!Q14</f>
        <v>0</v>
      </c>
      <c r="AG20" s="63">
        <f>'2008'!F11</f>
        <v>0</v>
      </c>
      <c r="AH20" s="63">
        <f>'2008'!G11</f>
        <v>2.5000000000000001E-3</v>
      </c>
      <c r="AI20" s="63">
        <f>'2008'!H11</f>
        <v>2.5000000000000001E-3</v>
      </c>
      <c r="AJ20" s="37"/>
      <c r="AK20" s="63">
        <f>'2008'!J11</f>
        <v>0</v>
      </c>
      <c r="AL20" s="37"/>
      <c r="AM20" s="63">
        <f>'2008'!L11</f>
        <v>0</v>
      </c>
      <c r="AN20" s="63">
        <f>'2008'!M11</f>
        <v>0</v>
      </c>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97"/>
      <c r="BS20" s="35"/>
      <c r="BT20" s="35"/>
      <c r="BU20" s="35"/>
      <c r="BV20" s="35"/>
      <c r="BW20" s="35"/>
      <c r="BX20" s="35"/>
      <c r="BY20" s="35"/>
      <c r="BZ20" s="35"/>
      <c r="CA20" s="35"/>
      <c r="CB20" s="35"/>
      <c r="CC20" s="35"/>
      <c r="CD20" s="35"/>
      <c r="CE20" s="35"/>
      <c r="CF20" s="105"/>
      <c r="CG20" s="105"/>
      <c r="CH20" s="105"/>
      <c r="CI20" s="105"/>
      <c r="CJ20" s="105"/>
      <c r="CK20" s="105"/>
      <c r="CL20" s="105"/>
      <c r="CM20" s="105"/>
      <c r="CN20" s="105"/>
      <c r="CO20" s="105"/>
      <c r="CP20" s="105"/>
      <c r="CQ20" s="105"/>
      <c r="CR20" s="105"/>
      <c r="CS20" s="105"/>
      <c r="CT20" s="64"/>
      <c r="CU20" s="64"/>
      <c r="CV20" s="64"/>
      <c r="CW20" s="64"/>
      <c r="CX20" s="64"/>
      <c r="CY20" s="64"/>
      <c r="CZ20" s="64"/>
      <c r="DA20" s="64"/>
      <c r="DB20" s="64"/>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row>
    <row r="21" spans="1:215" ht="13.5" thickBot="1" x14ac:dyDescent="0.25">
      <c r="A21" s="99" t="s">
        <v>69</v>
      </c>
      <c r="B21" s="21">
        <f t="shared" si="0"/>
        <v>16</v>
      </c>
      <c r="C21" s="2">
        <f t="shared" si="1"/>
        <v>16</v>
      </c>
      <c r="D21" s="2">
        <f t="shared" si="2"/>
        <v>27</v>
      </c>
      <c r="E21" s="149">
        <f>SUM(B21:D21)</f>
        <v>59</v>
      </c>
      <c r="F21" s="115"/>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100">
        <f>'2013'!O10</f>
        <v>-2E-3</v>
      </c>
      <c r="DA21" s="100">
        <f>'2013'!P10</f>
        <v>-2E-3</v>
      </c>
      <c r="DB21" s="130">
        <f>'2013'!Q10</f>
        <v>-2E-3</v>
      </c>
      <c r="DC21" s="100">
        <f>+'2014'!F10</f>
        <v>-1.5E-3</v>
      </c>
      <c r="DD21" s="100">
        <f>+'2014'!G10</f>
        <v>-1.5E-3</v>
      </c>
      <c r="DE21" s="100">
        <f>+'2014'!H10</f>
        <v>-1E-3</v>
      </c>
      <c r="DF21" s="100">
        <f>+'2014'!I10</f>
        <v>-1E-3</v>
      </c>
      <c r="DG21" s="100">
        <f>+'2014'!J10</f>
        <v>-1E-3</v>
      </c>
      <c r="DH21" s="100">
        <f>+'2014'!K10</f>
        <v>-1E-3</v>
      </c>
      <c r="DI21" s="100">
        <f>+'2014'!L10</f>
        <v>-2E-3</v>
      </c>
      <c r="DJ21" s="100">
        <f>+'2014'!M10</f>
        <v>0</v>
      </c>
      <c r="DK21" s="100">
        <f>+'2014'!N10</f>
        <v>0</v>
      </c>
      <c r="DL21" s="100">
        <f>+'2014'!O10</f>
        <v>0</v>
      </c>
      <c r="DM21" s="100">
        <f>+'2014'!P10</f>
        <v>0</v>
      </c>
      <c r="DN21" s="37"/>
      <c r="DO21" s="100">
        <f>'2015'!F11</f>
        <v>0</v>
      </c>
      <c r="DP21" s="100">
        <f>'2015'!G11</f>
        <v>0</v>
      </c>
      <c r="DQ21" s="100">
        <f>'2015'!H11</f>
        <v>-1.5E-3</v>
      </c>
      <c r="DR21" s="100">
        <f>'2015'!I11</f>
        <v>-1.5E-3</v>
      </c>
      <c r="DS21" s="100">
        <f>'2015'!J11</f>
        <v>-1.5E-3</v>
      </c>
      <c r="DT21" s="100">
        <f>'2015'!K11</f>
        <v>-1.5E-3</v>
      </c>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100">
        <f>'2019'!O7</f>
        <v>0</v>
      </c>
      <c r="FU21" s="100">
        <f>'2019'!P7</f>
        <v>0</v>
      </c>
      <c r="FV21" s="100">
        <f>'2019'!Q7</f>
        <v>0</v>
      </c>
      <c r="FW21" s="100">
        <f>'2020'!F7</f>
        <v>0</v>
      </c>
      <c r="FX21" s="100">
        <f>'2020'!G7</f>
        <v>0</v>
      </c>
      <c r="FY21" s="100">
        <f>'2020'!H7</f>
        <v>0</v>
      </c>
      <c r="FZ21" s="100">
        <f>'2020'!I7</f>
        <v>0</v>
      </c>
      <c r="GA21" s="100">
        <f>'2020'!J7</f>
        <v>0</v>
      </c>
      <c r="GB21" s="100">
        <f>'2020'!K7</f>
        <v>-1.5E-3</v>
      </c>
      <c r="GC21" s="100">
        <f>'2020'!L7</f>
        <v>-1.5E-3</v>
      </c>
      <c r="GD21" s="100">
        <f>'2020'!M7</f>
        <v>0</v>
      </c>
      <c r="GE21" s="100">
        <f>'2020'!N7</f>
        <v>0</v>
      </c>
      <c r="GF21" s="100">
        <f>'2020'!O7</f>
        <v>0</v>
      </c>
      <c r="GG21" s="100">
        <f>'2020'!P7</f>
        <v>0</v>
      </c>
      <c r="GH21" s="100">
        <f>'2020'!Q7</f>
        <v>0</v>
      </c>
      <c r="GI21" s="100">
        <f>'2021'!F7</f>
        <v>0</v>
      </c>
      <c r="GJ21" s="100">
        <f>'2021'!G7</f>
        <v>0</v>
      </c>
      <c r="GK21" s="100">
        <f>'2021'!H7</f>
        <v>0</v>
      </c>
      <c r="GL21" s="100">
        <f>'2021'!I7</f>
        <v>0</v>
      </c>
      <c r="GM21" s="100">
        <f>'2021'!J7</f>
        <v>0</v>
      </c>
      <c r="GN21" s="100">
        <f>'2021'!K7</f>
        <v>3.0000000000000001E-3</v>
      </c>
      <c r="GO21" s="100">
        <f>'2021'!L7</f>
        <v>3.0000000000000001E-3</v>
      </c>
      <c r="GP21" s="100">
        <f>'2021'!M7</f>
        <v>3.0000000000000001E-3</v>
      </c>
      <c r="GQ21" s="100">
        <f>'2021'!N7</f>
        <v>1.5E-3</v>
      </c>
      <c r="GR21" s="100">
        <f>'2021'!O7</f>
        <v>1.5E-3</v>
      </c>
      <c r="GS21" s="100">
        <f>'2021'!P7</f>
        <v>3.0000000000000001E-3</v>
      </c>
      <c r="GT21" s="100">
        <f>'2021'!Q7</f>
        <v>3.0000000000000001E-3</v>
      </c>
      <c r="GU21" s="100">
        <f>+'2022'!F7</f>
        <v>5.0000000000000001E-3</v>
      </c>
      <c r="GV21" s="100">
        <f>+'2022'!G7</f>
        <v>5.0000000000000001E-3</v>
      </c>
      <c r="GW21" s="100">
        <f>+'2022'!H7</f>
        <v>0.01</v>
      </c>
      <c r="GX21" s="100">
        <f>+'2022'!I7</f>
        <v>0.01</v>
      </c>
      <c r="GY21" s="66"/>
      <c r="GZ21" s="100">
        <f>+'2022'!K7</f>
        <v>1.8500000000000003E-2</v>
      </c>
      <c r="HA21" s="100">
        <f>+'2022'!L7</f>
        <v>0.02</v>
      </c>
      <c r="HB21" s="100">
        <f>+'2022'!M7</f>
        <v>0.01</v>
      </c>
      <c r="HC21" s="100">
        <f>+'2022'!N7</f>
        <v>0.01</v>
      </c>
      <c r="HD21" s="100">
        <f>+'2022'!O7</f>
        <v>1.2500000000000001E-2</v>
      </c>
      <c r="HE21" s="100">
        <f>+'2022'!P7</f>
        <v>0</v>
      </c>
      <c r="HF21" s="100">
        <f>+'2022'!Q7</f>
        <v>0</v>
      </c>
      <c r="HG21" s="100">
        <f>+'2022'!R7</f>
        <v>0</v>
      </c>
    </row>
    <row r="22" spans="1:215" ht="13.5" thickBot="1" x14ac:dyDescent="0.25">
      <c r="A22" s="99" t="s">
        <v>76</v>
      </c>
      <c r="B22" s="21">
        <f t="shared" si="0"/>
        <v>17</v>
      </c>
      <c r="C22" s="2">
        <f t="shared" si="1"/>
        <v>2</v>
      </c>
      <c r="D22" s="2">
        <f t="shared" si="2"/>
        <v>57</v>
      </c>
      <c r="E22" s="62">
        <f>SUM(B22:D22)</f>
        <v>76</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c r="CO22" s="142"/>
      <c r="CP22" s="142"/>
      <c r="CQ22" s="142"/>
      <c r="CR22" s="142"/>
      <c r="CS22" s="142"/>
      <c r="CT22" s="64"/>
      <c r="CU22" s="64"/>
      <c r="CV22" s="64"/>
      <c r="CW22" s="64"/>
      <c r="CX22" s="64"/>
      <c r="CY22" s="64"/>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100">
        <f>'2016'!N10</f>
        <v>0</v>
      </c>
      <c r="EJ22" s="100">
        <f>'2016'!O10</f>
        <v>0</v>
      </c>
      <c r="EK22" s="100">
        <f>'2016'!P10</f>
        <v>0</v>
      </c>
      <c r="EL22" s="100">
        <f>'2016'!Q10</f>
        <v>0</v>
      </c>
      <c r="EM22" s="100">
        <f>'2016'!R10</f>
        <v>0</v>
      </c>
      <c r="EN22" s="100">
        <f>'2016'!S10</f>
        <v>0</v>
      </c>
      <c r="EO22" s="100">
        <f>'2017'!H9</f>
        <v>0</v>
      </c>
      <c r="EP22" s="100">
        <f>'2017'!I9</f>
        <v>0</v>
      </c>
      <c r="EQ22" s="100">
        <f>'2017'!J9</f>
        <v>0</v>
      </c>
      <c r="ER22" s="100">
        <f>'2017'!K9</f>
        <v>0</v>
      </c>
      <c r="ES22" s="100">
        <f>'2017'!L9</f>
        <v>0</v>
      </c>
      <c r="ET22" s="100">
        <f>'2017'!M9</f>
        <v>0</v>
      </c>
      <c r="EU22" s="100">
        <f>'2017'!N9</f>
        <v>0</v>
      </c>
      <c r="EV22" s="100">
        <f>'2017'!O9</f>
        <v>0</v>
      </c>
      <c r="EW22" s="100">
        <f>'2017'!P9</f>
        <v>0</v>
      </c>
      <c r="EX22" s="100">
        <f>'2017'!Q9</f>
        <v>0</v>
      </c>
      <c r="EY22" s="100">
        <f>'2018'!F8</f>
        <v>0</v>
      </c>
      <c r="EZ22" s="100">
        <f>'2018'!G8</f>
        <v>0</v>
      </c>
      <c r="FA22" s="100">
        <f>'2018'!H8</f>
        <v>0</v>
      </c>
      <c r="FB22" s="100">
        <f>'2018'!I8</f>
        <v>0</v>
      </c>
      <c r="FC22" s="100">
        <f>'2018'!J8</f>
        <v>0</v>
      </c>
      <c r="FD22" s="100">
        <f>'2018'!K8</f>
        <v>0</v>
      </c>
      <c r="FE22" s="100">
        <f>'2018'!L8</f>
        <v>0</v>
      </c>
      <c r="FF22" s="100">
        <f>'2018'!M8</f>
        <v>0</v>
      </c>
      <c r="FG22" s="100">
        <f>'2018'!N8</f>
        <v>0</v>
      </c>
      <c r="FH22" s="100">
        <f>'2018'!O8</f>
        <v>0</v>
      </c>
      <c r="FI22" s="100">
        <f>'2018'!P8</f>
        <v>0</v>
      </c>
      <c r="FJ22" s="100">
        <f>'2018'!Q8</f>
        <v>0</v>
      </c>
      <c r="FK22" s="100">
        <f>'2019'!F9</f>
        <v>0</v>
      </c>
      <c r="FL22" s="100">
        <f>'2019'!G9</f>
        <v>0</v>
      </c>
      <c r="FM22" s="100">
        <f>'2019'!H9</f>
        <v>0</v>
      </c>
      <c r="FN22" s="100">
        <f>'2019'!I9</f>
        <v>0</v>
      </c>
      <c r="FO22" s="100">
        <f>'2019'!J9</f>
        <v>0</v>
      </c>
      <c r="FP22" s="100">
        <f>'2019'!K9</f>
        <v>0</v>
      </c>
      <c r="FQ22" s="100">
        <f>'2019'!L9</f>
        <v>0</v>
      </c>
      <c r="FR22" s="100">
        <f>'2019'!M9</f>
        <v>0</v>
      </c>
      <c r="FS22" s="100">
        <f>'2019'!N9</f>
        <v>0</v>
      </c>
      <c r="FT22" s="100">
        <f>'2019'!O9</f>
        <v>0</v>
      </c>
      <c r="FU22" s="100">
        <f>'2019'!P9</f>
        <v>0</v>
      </c>
      <c r="FV22" s="100">
        <f>'2019'!Q9</f>
        <v>0</v>
      </c>
      <c r="FW22" s="66"/>
      <c r="FX22" s="100">
        <f>'2020'!G8</f>
        <v>0</v>
      </c>
      <c r="FY22" s="100">
        <f>'2020'!H8</f>
        <v>0</v>
      </c>
      <c r="FZ22" s="100">
        <f>'2020'!I8</f>
        <v>0</v>
      </c>
      <c r="GA22" s="100">
        <f>'2020'!J8</f>
        <v>0</v>
      </c>
      <c r="GB22" s="100">
        <f>'2020'!K8</f>
        <v>-1.5E-3</v>
      </c>
      <c r="GC22" s="100">
        <f>'2020'!L8</f>
        <v>-1.5E-3</v>
      </c>
      <c r="GD22" s="100">
        <f>'2020'!M8</f>
        <v>0</v>
      </c>
      <c r="GE22" s="100">
        <f>'2020'!N8</f>
        <v>0</v>
      </c>
      <c r="GF22" s="100">
        <f>'2020'!O8</f>
        <v>0</v>
      </c>
      <c r="GG22" s="100">
        <f>'2020'!P8</f>
        <v>0</v>
      </c>
      <c r="GH22" s="100">
        <f>'2020'!Q8</f>
        <v>0</v>
      </c>
      <c r="GI22" s="100">
        <f>'2021'!F8</f>
        <v>0</v>
      </c>
      <c r="GJ22" s="100">
        <f>'2021'!G8</f>
        <v>0</v>
      </c>
      <c r="GK22" s="100">
        <f>'2021'!H8</f>
        <v>0</v>
      </c>
      <c r="GL22" s="100">
        <f>'2021'!I8</f>
        <v>0</v>
      </c>
      <c r="GM22" s="100">
        <f>'2021'!J8</f>
        <v>0</v>
      </c>
      <c r="GN22" s="100">
        <f>'2021'!K8</f>
        <v>3.0000000000000001E-3</v>
      </c>
      <c r="GO22" s="100">
        <f>'2021'!L8</f>
        <v>3.0000000000000001E-3</v>
      </c>
      <c r="GP22" s="100">
        <f>'2021'!M8</f>
        <v>3.0000000000000001E-3</v>
      </c>
      <c r="GQ22" s="100">
        <f>'2021'!N8</f>
        <v>1.5E-3</v>
      </c>
      <c r="GR22" s="100">
        <f>'2021'!O8</f>
        <v>1.5E-3</v>
      </c>
      <c r="GS22" s="100">
        <f>'2021'!P8</f>
        <v>3.0000000000000001E-3</v>
      </c>
      <c r="GT22" s="100">
        <f>'2021'!Q8</f>
        <v>3.0000000000000001E-3</v>
      </c>
      <c r="GU22" s="100">
        <f>+'2022'!F8</f>
        <v>5.0000000000000001E-3</v>
      </c>
      <c r="GV22" s="100">
        <f>+'2022'!G8</f>
        <v>5.0000000000000001E-3</v>
      </c>
      <c r="GW22" s="100">
        <f>+'2022'!H8</f>
        <v>0.01</v>
      </c>
      <c r="GX22" s="100">
        <f>+'2022'!I8</f>
        <v>0.01</v>
      </c>
      <c r="GY22" s="100">
        <f>+'2022'!J8</f>
        <v>5.0000000000000001E-3</v>
      </c>
      <c r="GZ22" s="100">
        <f>+'2022'!K8</f>
        <v>1.8500000000000003E-2</v>
      </c>
      <c r="HA22" s="100">
        <f>+'2022'!L8</f>
        <v>0.02</v>
      </c>
      <c r="HB22" s="100">
        <f>+'2022'!M8</f>
        <v>0.01</v>
      </c>
      <c r="HC22" s="100">
        <f>+'2022'!N8</f>
        <v>0.01</v>
      </c>
      <c r="HD22" s="100">
        <f>+'2022'!O8</f>
        <v>1.2500000000000001E-2</v>
      </c>
      <c r="HE22" s="100">
        <f>+'2022'!P8</f>
        <v>0</v>
      </c>
      <c r="HF22" s="100">
        <f>+'2022'!Q8</f>
        <v>0</v>
      </c>
      <c r="HG22" s="100">
        <f>+'2022'!R8</f>
        <v>0</v>
      </c>
    </row>
    <row r="23" spans="1:215" ht="12.75" customHeight="1" thickBot="1" x14ac:dyDescent="0.25">
      <c r="A23" s="2" t="s">
        <v>22</v>
      </c>
      <c r="B23" s="21">
        <f t="shared" si="0"/>
        <v>10</v>
      </c>
      <c r="C23" s="2">
        <f t="shared" si="1"/>
        <v>15</v>
      </c>
      <c r="D23" s="2">
        <f t="shared" si="2"/>
        <v>46</v>
      </c>
      <c r="E23" s="62">
        <f t="shared" si="3"/>
        <v>71</v>
      </c>
      <c r="F23" s="35"/>
      <c r="G23" s="35"/>
      <c r="H23" s="35"/>
      <c r="I23" s="35"/>
      <c r="J23" s="35"/>
      <c r="K23" s="35"/>
      <c r="L23" s="35"/>
      <c r="M23" s="35"/>
      <c r="N23" s="35"/>
      <c r="O23" s="35"/>
      <c r="P23" s="35"/>
      <c r="Q23" s="35"/>
      <c r="R23" s="35"/>
      <c r="S23" s="35"/>
      <c r="T23" s="35"/>
      <c r="U23" s="35"/>
      <c r="V23" s="35"/>
      <c r="W23" s="35"/>
      <c r="X23" s="100">
        <f>'2007'!I15</f>
        <v>0</v>
      </c>
      <c r="Y23" s="100">
        <f>'2007'!J15</f>
        <v>0</v>
      </c>
      <c r="Z23" s="100">
        <f>'2007'!K15</f>
        <v>-2.5000000000000001E-3</v>
      </c>
      <c r="AA23" s="100">
        <f>'2007'!L15</f>
        <v>0</v>
      </c>
      <c r="AB23" s="37"/>
      <c r="AC23" s="100">
        <f>'2007'!N15</f>
        <v>-2.5000000000000001E-3</v>
      </c>
      <c r="AD23" s="100">
        <f>'2007'!O15</f>
        <v>0</v>
      </c>
      <c r="AE23" s="100">
        <f>'2007'!P15</f>
        <v>0</v>
      </c>
      <c r="AF23" s="100">
        <f>'2007'!Q15</f>
        <v>0</v>
      </c>
      <c r="AG23" s="63">
        <f>'2008'!F12</f>
        <v>0</v>
      </c>
      <c r="AH23" s="63">
        <f>'2008'!G12</f>
        <v>2.5000000000000001E-3</v>
      </c>
      <c r="AI23" s="63">
        <f>'2008'!H12</f>
        <v>5.0000000000000001E-3</v>
      </c>
      <c r="AJ23" s="63">
        <f>'2008'!I12</f>
        <v>2.5000000000000001E-3</v>
      </c>
      <c r="AK23" s="63">
        <f>'2008'!J12</f>
        <v>2.5000000000000001E-3</v>
      </c>
      <c r="AL23" s="63">
        <f>'2008'!K12</f>
        <v>2.5000000000000001E-3</v>
      </c>
      <c r="AM23" s="63">
        <f>'2008'!L12</f>
        <v>0</v>
      </c>
      <c r="AN23" s="63">
        <f>'2008'!M12</f>
        <v>0</v>
      </c>
      <c r="AO23" s="63">
        <f>'2008'!N12</f>
        <v>0</v>
      </c>
      <c r="AP23" s="63">
        <f>'2008'!O12</f>
        <v>0</v>
      </c>
      <c r="AQ23" s="156" t="s">
        <v>58</v>
      </c>
      <c r="AR23" s="63">
        <f>'2008'!Q12</f>
        <v>-5.0000000000000001E-3</v>
      </c>
      <c r="AS23" s="37"/>
      <c r="AT23" s="63">
        <f>'2008'!S12</f>
        <v>-5.0000000000000001E-3</v>
      </c>
      <c r="AU23" s="63">
        <f>'2009'!F11</f>
        <v>-5.0000000000000001E-3</v>
      </c>
      <c r="AV23" s="63">
        <f>'2009'!G11</f>
        <v>0</v>
      </c>
      <c r="AW23" s="63">
        <f>'2009'!H11</f>
        <v>0.01</v>
      </c>
      <c r="AX23" s="63">
        <f>'2009'!I11</f>
        <v>0</v>
      </c>
      <c r="AY23" s="63">
        <f>'2009'!J11</f>
        <v>0</v>
      </c>
      <c r="AZ23" s="63">
        <f>'2009'!K11</f>
        <v>0</v>
      </c>
      <c r="BA23" s="63">
        <f>'2009'!L11</f>
        <v>-5.0000000000000001E-3</v>
      </c>
      <c r="BB23" s="63">
        <f>'2009'!M11</f>
        <v>-5.0000000000000001E-3</v>
      </c>
      <c r="BC23" s="63">
        <f>'2009'!N11</f>
        <v>-5.0000000000000001E-3</v>
      </c>
      <c r="BD23" s="63">
        <f>'2009'!O11</f>
        <v>-5.0000000000000001E-3</v>
      </c>
      <c r="BE23" s="63">
        <f>'2009'!P11</f>
        <v>-5.0000000000000001E-3</v>
      </c>
      <c r="BF23" s="63">
        <f>'2009'!Q11</f>
        <v>-2.5000000000000001E-3</v>
      </c>
      <c r="BG23" s="63">
        <f>'2010'!F11</f>
        <v>-2.5000000000000001E-3</v>
      </c>
      <c r="BH23" s="63">
        <f>'2010'!G11</f>
        <v>-2.5000000000000001E-3</v>
      </c>
      <c r="BI23" s="63">
        <f>'2010'!H11</f>
        <v>-2.5000000000000001E-3</v>
      </c>
      <c r="BJ23" s="63">
        <f>'2010'!I11</f>
        <v>-2.5000000000000001E-3</v>
      </c>
      <c r="BK23" s="63">
        <f>'2010'!J11</f>
        <v>0</v>
      </c>
      <c r="BL23" s="63">
        <f>'2010'!K11</f>
        <v>0</v>
      </c>
      <c r="BM23" s="63">
        <f>'2010'!L11</f>
        <v>0</v>
      </c>
      <c r="BN23" s="63">
        <f>'2010'!M11</f>
        <v>0</v>
      </c>
      <c r="BO23" s="63">
        <f>'2010'!N11</f>
        <v>0</v>
      </c>
      <c r="BP23" s="63">
        <f>'2010'!O11</f>
        <v>0</v>
      </c>
      <c r="BQ23" s="63">
        <f>'2010'!P11</f>
        <v>2.5000000000000001E-3</v>
      </c>
      <c r="BR23" s="103">
        <f>'2010'!Q11</f>
        <v>0</v>
      </c>
      <c r="BS23" s="100">
        <f>'2011'!F12</f>
        <v>0</v>
      </c>
      <c r="BT23" s="100">
        <f>'2011'!G12</f>
        <v>0</v>
      </c>
      <c r="BU23" s="100">
        <f>'2011'!H12</f>
        <v>0</v>
      </c>
      <c r="BV23" s="100">
        <f>'2011'!I12</f>
        <v>0</v>
      </c>
      <c r="BW23" s="100">
        <f>'2011'!J12</f>
        <v>0</v>
      </c>
      <c r="BX23" s="100">
        <f>'2011'!K12</f>
        <v>0</v>
      </c>
      <c r="BY23" s="100">
        <f>'2011'!L12</f>
        <v>0</v>
      </c>
      <c r="BZ23" s="100">
        <f>'2011'!M12</f>
        <v>0</v>
      </c>
      <c r="CA23" s="100">
        <f>'2011'!N12</f>
        <v>0</v>
      </c>
      <c r="CB23" s="100">
        <f>'2011'!O12</f>
        <v>0</v>
      </c>
      <c r="CC23" s="100">
        <f>'2011'!P12</f>
        <v>5.0000000000000001E-3</v>
      </c>
      <c r="CD23" s="100">
        <f>'2011'!Q12</f>
        <v>5.0000000000000001E-3</v>
      </c>
      <c r="CE23" s="100">
        <f>'2012'!F9</f>
        <v>5.0000000000000001E-3</v>
      </c>
      <c r="CF23" s="100">
        <f>'2012'!G9</f>
        <v>0</v>
      </c>
      <c r="CG23" s="100">
        <f>'2012'!H9</f>
        <v>0</v>
      </c>
      <c r="CH23" s="100">
        <f>'2012'!I9</f>
        <v>0</v>
      </c>
      <c r="CI23" s="100">
        <f>'2012'!J9</f>
        <v>0</v>
      </c>
      <c r="CJ23" s="100">
        <f>'2012'!K9</f>
        <v>0</v>
      </c>
      <c r="CK23" s="100">
        <f>'2012'!L9</f>
        <v>0</v>
      </c>
      <c r="CL23" s="100">
        <f>'2012'!M9</f>
        <v>0</v>
      </c>
      <c r="CM23" s="100">
        <f>'2012'!N9</f>
        <v>0</v>
      </c>
      <c r="CN23" s="100">
        <f>'2012'!O9</f>
        <v>0</v>
      </c>
      <c r="CO23" s="100">
        <f>'2012'!P9</f>
        <v>0</v>
      </c>
      <c r="CP23" s="100">
        <f>'2012'!Q9</f>
        <v>0</v>
      </c>
      <c r="CQ23" s="100">
        <f>'2013'!F11</f>
        <v>0</v>
      </c>
      <c r="CR23" s="100">
        <f>'2013'!G11</f>
        <v>0</v>
      </c>
      <c r="CS23" s="100">
        <f>'2013'!H11</f>
        <v>0</v>
      </c>
      <c r="CT23" s="64"/>
      <c r="CU23" s="64"/>
      <c r="CV23" s="64"/>
      <c r="CW23" s="64"/>
      <c r="CX23" s="64"/>
      <c r="CY23" s="64"/>
      <c r="CZ23" s="64"/>
      <c r="DA23" s="64"/>
      <c r="DB23" s="64"/>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105"/>
      <c r="GT23" s="105"/>
      <c r="GU23" s="105"/>
      <c r="GV23" s="105"/>
      <c r="GW23" s="105"/>
      <c r="GX23" s="105"/>
      <c r="GY23" s="105"/>
      <c r="GZ23" s="105"/>
      <c r="HA23" s="105"/>
      <c r="HB23" s="105"/>
      <c r="HC23" s="105"/>
      <c r="HD23" s="105"/>
      <c r="HE23" s="105"/>
      <c r="HF23" s="105"/>
      <c r="HG23" s="105"/>
    </row>
    <row r="24" spans="1:215" ht="13.5" thickBot="1" x14ac:dyDescent="0.25">
      <c r="A24" s="2" t="s">
        <v>21</v>
      </c>
      <c r="B24" s="21">
        <f t="shared" si="0"/>
        <v>14</v>
      </c>
      <c r="C24" s="2">
        <f t="shared" si="1"/>
        <v>11</v>
      </c>
      <c r="D24" s="2">
        <f t="shared" si="2"/>
        <v>41</v>
      </c>
      <c r="E24" s="62">
        <f t="shared" si="3"/>
        <v>66</v>
      </c>
      <c r="F24" s="35"/>
      <c r="G24" s="35"/>
      <c r="H24" s="35"/>
      <c r="I24" s="35"/>
      <c r="J24" s="35"/>
      <c r="K24" s="35"/>
      <c r="L24" s="35"/>
      <c r="M24" s="35"/>
      <c r="N24" s="35"/>
      <c r="O24" s="35"/>
      <c r="P24" s="35"/>
      <c r="Q24" s="35"/>
      <c r="R24" s="35"/>
      <c r="S24" s="35"/>
      <c r="T24" s="35"/>
      <c r="U24" s="35"/>
      <c r="V24" s="35"/>
      <c r="W24" s="35"/>
      <c r="X24" s="35"/>
      <c r="Y24" s="35"/>
      <c r="Z24" s="35"/>
      <c r="AA24" s="37"/>
      <c r="AB24" s="63">
        <f>'2007'!M16</f>
        <v>0</v>
      </c>
      <c r="AC24" s="63">
        <f>'2007'!N16</f>
        <v>0</v>
      </c>
      <c r="AD24" s="63">
        <f>'2007'!O16</f>
        <v>0</v>
      </c>
      <c r="AE24" s="63">
        <f>'2007'!P16</f>
        <v>0</v>
      </c>
      <c r="AF24" s="63">
        <f>'2007'!Q16</f>
        <v>0</v>
      </c>
      <c r="AG24" s="37"/>
      <c r="AH24" s="63">
        <f>'2008'!G13</f>
        <v>0</v>
      </c>
      <c r="AI24" s="63">
        <f>'2008'!H13</f>
        <v>2.5000000000000001E-3</v>
      </c>
      <c r="AJ24" s="63">
        <f>'2008'!I13</f>
        <v>2.5000000000000001E-3</v>
      </c>
      <c r="AK24" s="63">
        <f>'2008'!J13</f>
        <v>2.5000000000000001E-3</v>
      </c>
      <c r="AL24" s="63">
        <f>'2008'!K13</f>
        <v>0</v>
      </c>
      <c r="AM24" s="63">
        <f>'2008'!L13</f>
        <v>0</v>
      </c>
      <c r="AN24" s="63">
        <f>'2008'!M13</f>
        <v>0</v>
      </c>
      <c r="AO24" s="63">
        <f>'2008'!N13</f>
        <v>0</v>
      </c>
      <c r="AP24" s="63">
        <f>'2008'!O13</f>
        <v>0</v>
      </c>
      <c r="AQ24" s="157"/>
      <c r="AR24" s="63">
        <f>'2008'!Q13</f>
        <v>-5.0000000000000001E-3</v>
      </c>
      <c r="AS24" s="63">
        <f>'2008'!R13</f>
        <v>-5.0000000000000001E-3</v>
      </c>
      <c r="AT24" s="63">
        <f>'2008'!S13</f>
        <v>-5.0000000000000001E-3</v>
      </c>
      <c r="AU24" s="37"/>
      <c r="AV24" s="63">
        <f>'2009'!G12</f>
        <v>0</v>
      </c>
      <c r="AW24" s="63">
        <f>'2009'!H12</f>
        <v>0.01</v>
      </c>
      <c r="AX24" s="63">
        <f>'2009'!I12</f>
        <v>0</v>
      </c>
      <c r="AY24" s="63">
        <f>'2009'!J12</f>
        <v>0</v>
      </c>
      <c r="AZ24" s="63">
        <f>'2009'!K12</f>
        <v>0</v>
      </c>
      <c r="BA24" s="37"/>
      <c r="BB24" s="63">
        <f>'2009'!M12</f>
        <v>-5.0000000000000001E-3</v>
      </c>
      <c r="BC24" s="63">
        <f>'2009'!N12</f>
        <v>-5.0000000000000001E-3</v>
      </c>
      <c r="BD24" s="63">
        <f>'2009'!O12</f>
        <v>-5.0000000000000001E-3</v>
      </c>
      <c r="BE24" s="63">
        <f>'2009'!P12</f>
        <v>-5.0000000000000001E-3</v>
      </c>
      <c r="BF24" s="63">
        <f>'2009'!Q12</f>
        <v>-2.5000000000000001E-3</v>
      </c>
      <c r="BG24" s="63">
        <f>'2010'!F12</f>
        <v>-2.5000000000000001E-3</v>
      </c>
      <c r="BH24" s="63">
        <f>'2010'!G12</f>
        <v>0</v>
      </c>
      <c r="BI24" s="63">
        <f>'2010'!H12</f>
        <v>-2.5000000000000001E-3</v>
      </c>
      <c r="BJ24" s="63">
        <f>'2010'!I12</f>
        <v>-2.5000000000000001E-3</v>
      </c>
      <c r="BK24" s="63">
        <f>'2010'!J12</f>
        <v>0</v>
      </c>
      <c r="BL24" s="63">
        <f>'2010'!K12</f>
        <v>0</v>
      </c>
      <c r="BM24" s="63">
        <f>'2010'!L12</f>
        <v>0</v>
      </c>
      <c r="BN24" s="63">
        <f>'2010'!M12</f>
        <v>0</v>
      </c>
      <c r="BO24" s="63">
        <f>'2010'!N12</f>
        <v>0</v>
      </c>
      <c r="BP24" s="63">
        <f>'2010'!O12</f>
        <v>0</v>
      </c>
      <c r="BQ24" s="63">
        <f>'2010'!P12</f>
        <v>2.5000000000000001E-3</v>
      </c>
      <c r="BR24" s="103">
        <f>'2010'!Q12</f>
        <v>2.5000000000000001E-3</v>
      </c>
      <c r="BS24" s="100">
        <f>'2011'!F13</f>
        <v>2.5000000000000001E-3</v>
      </c>
      <c r="BT24" s="100">
        <f>'2011'!G13</f>
        <v>0</v>
      </c>
      <c r="BU24" s="100">
        <f>'2011'!H13</f>
        <v>0</v>
      </c>
      <c r="BV24" s="100">
        <f>'2011'!I13</f>
        <v>0</v>
      </c>
      <c r="BW24" s="100">
        <f>'2011'!J13</f>
        <v>0</v>
      </c>
      <c r="BX24" s="100">
        <f>'2011'!K13</f>
        <v>0</v>
      </c>
      <c r="BY24" s="100">
        <f>'2011'!L13</f>
        <v>0</v>
      </c>
      <c r="BZ24" s="100">
        <f>'2011'!M13</f>
        <v>0</v>
      </c>
      <c r="CA24" s="100">
        <f>'2011'!N13</f>
        <v>2.5000000000000001E-3</v>
      </c>
      <c r="CB24" s="100">
        <f>'2011'!O13</f>
        <v>2.5000000000000001E-3</v>
      </c>
      <c r="CC24" s="100">
        <f>'2011'!P13</f>
        <v>5.0000000000000001E-3</v>
      </c>
      <c r="CD24" s="100">
        <f>'2011'!Q13</f>
        <v>5.0000000000000001E-3</v>
      </c>
      <c r="CE24" s="100">
        <f>'2012'!F10</f>
        <v>5.0000000000000001E-3</v>
      </c>
      <c r="CF24" s="100">
        <f>'2012'!G10</f>
        <v>0</v>
      </c>
      <c r="CG24" s="100">
        <f>'2012'!H10</f>
        <v>2.5000000000000001E-3</v>
      </c>
      <c r="CH24" s="100">
        <f>'2012'!I10</f>
        <v>2.5000000000000001E-3</v>
      </c>
      <c r="CI24" s="100">
        <f>'2012'!J10</f>
        <v>0</v>
      </c>
      <c r="CJ24" s="100">
        <f>'2012'!K10</f>
        <v>0</v>
      </c>
      <c r="CK24" s="100">
        <f>'2012'!L10</f>
        <v>0</v>
      </c>
      <c r="CL24" s="100">
        <f>'2012'!M10</f>
        <v>0</v>
      </c>
      <c r="CM24" s="100">
        <f>'2012'!N10</f>
        <v>0</v>
      </c>
      <c r="CN24" s="100">
        <f>'2012'!O10</f>
        <v>0</v>
      </c>
      <c r="CO24" s="100">
        <f>'2012'!P10</f>
        <v>0</v>
      </c>
      <c r="CP24" s="100">
        <f>'2012'!Q10</f>
        <v>0</v>
      </c>
      <c r="CQ24" s="100">
        <f>'2013'!F12</f>
        <v>0</v>
      </c>
      <c r="CR24" s="100">
        <f>'2013'!G12</f>
        <v>0</v>
      </c>
      <c r="CS24" s="100">
        <f>'2013'!H12</f>
        <v>0</v>
      </c>
      <c r="CT24" s="64"/>
      <c r="CU24" s="64"/>
      <c r="CV24" s="64"/>
      <c r="CW24" s="64"/>
      <c r="CX24" s="64"/>
      <c r="CY24" s="64"/>
      <c r="CZ24" s="64"/>
      <c r="DA24" s="64"/>
      <c r="DB24" s="64"/>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105"/>
      <c r="GT24" s="105"/>
      <c r="GU24" s="105"/>
      <c r="GV24" s="105"/>
      <c r="GW24" s="105"/>
      <c r="GX24" s="105"/>
      <c r="GY24" s="105"/>
      <c r="GZ24" s="105"/>
      <c r="HA24" s="105"/>
      <c r="HB24" s="105"/>
      <c r="HC24" s="105"/>
      <c r="HD24" s="105"/>
      <c r="HE24" s="105"/>
      <c r="HF24" s="105"/>
      <c r="HG24" s="105"/>
    </row>
    <row r="25" spans="1:215" ht="13.5" thickBot="1" x14ac:dyDescent="0.25">
      <c r="A25" s="99" t="s">
        <v>64</v>
      </c>
      <c r="B25" s="21">
        <f t="shared" si="0"/>
        <v>18</v>
      </c>
      <c r="C25" s="2">
        <f t="shared" si="1"/>
        <v>35</v>
      </c>
      <c r="D25" s="2">
        <f t="shared" si="2"/>
        <v>87</v>
      </c>
      <c r="E25" s="62">
        <f>SUM(B25:D25)</f>
        <v>140</v>
      </c>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157"/>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100">
        <f>+'2011'!I14</f>
        <v>0</v>
      </c>
      <c r="BW25" s="100">
        <f>+'2011'!J14</f>
        <v>0</v>
      </c>
      <c r="BX25" s="100">
        <f>+'2011'!K14</f>
        <v>0</v>
      </c>
      <c r="BY25" s="100">
        <f>+'2011'!L14</f>
        <v>0</v>
      </c>
      <c r="BZ25" s="100">
        <f>+'2011'!M14</f>
        <v>0</v>
      </c>
      <c r="CA25" s="100">
        <f>+'2011'!N14</f>
        <v>0</v>
      </c>
      <c r="CB25" s="100">
        <f>+'2011'!O14</f>
        <v>0</v>
      </c>
      <c r="CC25" s="100">
        <f>+'2011'!P14</f>
        <v>5.0000000000000001E-3</v>
      </c>
      <c r="CD25" s="100">
        <f>+'2011'!Q14</f>
        <v>2.5000000000000001E-3</v>
      </c>
      <c r="CE25" s="100">
        <f>+'2012'!F11</f>
        <v>0</v>
      </c>
      <c r="CF25" s="100">
        <f>+'2012'!G11</f>
        <v>0</v>
      </c>
      <c r="CG25" s="100">
        <f>+'2012'!H11</f>
        <v>0</v>
      </c>
      <c r="CH25" s="100">
        <f>+'2012'!I11</f>
        <v>0</v>
      </c>
      <c r="CI25" s="100">
        <f>+'2012'!J11</f>
        <v>0</v>
      </c>
      <c r="CJ25" s="100">
        <f>+'2012'!K11</f>
        <v>0</v>
      </c>
      <c r="CK25" s="100">
        <f>+'2012'!L11</f>
        <v>-2.5000000000000001E-3</v>
      </c>
      <c r="CL25" s="100">
        <f>+'2012'!M11</f>
        <v>-2.5000000000000001E-3</v>
      </c>
      <c r="CM25" s="100">
        <f>+'2012'!N11</f>
        <v>-2.5000000000000001E-3</v>
      </c>
      <c r="CN25" s="100">
        <f>+'2012'!O11</f>
        <v>-2.5000000000000001E-3</v>
      </c>
      <c r="CO25" s="100">
        <f>+'2012'!P11</f>
        <v>-2.5000000000000001E-3</v>
      </c>
      <c r="CP25" s="100">
        <f>+'2012'!Q11</f>
        <v>-2.5000000000000001E-3</v>
      </c>
      <c r="CQ25" s="100">
        <f>+'2013'!F13</f>
        <v>-2.5000000000000001E-3</v>
      </c>
      <c r="CR25" s="100">
        <f>+'2013'!G13</f>
        <v>-2.5000000000000001E-3</v>
      </c>
      <c r="CS25" s="100">
        <f>+'2013'!H13</f>
        <v>-2.5000000000000001E-3</v>
      </c>
      <c r="CT25" s="100">
        <f>+'2013'!I13</f>
        <v>-2.5000000000000001E-3</v>
      </c>
      <c r="CU25" s="100">
        <f>+'2013'!J13</f>
        <v>-2.5000000000000001E-3</v>
      </c>
      <c r="CV25" s="100">
        <f>+'2013'!K13</f>
        <v>-2.5000000000000001E-3</v>
      </c>
      <c r="CW25" s="100">
        <f>+'2013'!L13</f>
        <v>-2.5000000000000001E-3</v>
      </c>
      <c r="CX25" s="100">
        <f>+'2013'!M13</f>
        <v>-2E-3</v>
      </c>
      <c r="CY25" s="100">
        <f>+'2013'!N13</f>
        <v>-2E-3</v>
      </c>
      <c r="CZ25" s="100">
        <f>+'2013'!O13</f>
        <v>-2E-3</v>
      </c>
      <c r="DA25" s="100">
        <f>+'2013'!P13</f>
        <v>-2E-3</v>
      </c>
      <c r="DB25" s="100">
        <f>+'2013'!Q13</f>
        <v>-2E-3</v>
      </c>
      <c r="DC25" s="100">
        <f>+'2014'!F11</f>
        <v>-1.5E-3</v>
      </c>
      <c r="DD25" s="100">
        <f>+'2014'!G11</f>
        <v>-1.5E-3</v>
      </c>
      <c r="DE25" s="100">
        <f>+'2014'!H11</f>
        <v>-1E-3</v>
      </c>
      <c r="DF25" s="100">
        <f>+'2014'!I11</f>
        <v>-1E-3</v>
      </c>
      <c r="DG25" s="100">
        <f>+'2014'!J11</f>
        <v>-1E-3</v>
      </c>
      <c r="DH25" s="100">
        <f>+'2014'!K11</f>
        <v>-1E-3</v>
      </c>
      <c r="DI25" s="100">
        <f>+'2014'!L11</f>
        <v>-2E-3</v>
      </c>
      <c r="DJ25" s="100">
        <f>+'2014'!M11</f>
        <v>0</v>
      </c>
      <c r="DK25" s="100">
        <f>+'2014'!N11</f>
        <v>0</v>
      </c>
      <c r="DL25" s="100">
        <f>+'2014'!O11</f>
        <v>0</v>
      </c>
      <c r="DM25" s="100">
        <f>+'2014'!P11</f>
        <v>0</v>
      </c>
      <c r="DN25" s="100">
        <f>+'2014'!Q11</f>
        <v>0</v>
      </c>
      <c r="DO25" s="100">
        <f>'2015'!F12</f>
        <v>0</v>
      </c>
      <c r="DP25" s="100">
        <f>'2015'!G12</f>
        <v>0</v>
      </c>
      <c r="DQ25" s="100">
        <f>'2015'!H12</f>
        <v>-1.5E-3</v>
      </c>
      <c r="DR25" s="100">
        <f>'2015'!I12</f>
        <v>-1.5E-3</v>
      </c>
      <c r="DS25" s="100">
        <f>'2015'!J12</f>
        <v>-1.5E-3</v>
      </c>
      <c r="DT25" s="100">
        <f>'2015'!K12</f>
        <v>-1.5E-3</v>
      </c>
      <c r="DU25" s="100">
        <f>'2015'!L12</f>
        <v>-1.5E-3</v>
      </c>
      <c r="DV25" s="100">
        <f>'2015'!M12</f>
        <v>0</v>
      </c>
      <c r="DW25" s="100">
        <f>'2015'!N12</f>
        <v>0</v>
      </c>
      <c r="DX25" s="100">
        <f>'2015'!O12</f>
        <v>0</v>
      </c>
      <c r="DY25" s="100">
        <f>'2015'!P12</f>
        <v>0</v>
      </c>
      <c r="DZ25" s="100">
        <f>'2015'!Q12</f>
        <v>0</v>
      </c>
      <c r="EA25" s="100">
        <f>'2015'!R12</f>
        <v>0</v>
      </c>
      <c r="EB25" s="100">
        <f>'2016'!G11</f>
        <v>0</v>
      </c>
      <c r="EC25" s="100">
        <f>'2016'!H11</f>
        <v>-1.5E-3</v>
      </c>
      <c r="ED25" s="100">
        <f>'2016'!I11</f>
        <v>-1.5E-3</v>
      </c>
      <c r="EE25" s="100">
        <f>'2016'!J11</f>
        <v>-1.5E-3</v>
      </c>
      <c r="EF25" s="100">
        <f>'2016'!K11</f>
        <v>0</v>
      </c>
      <c r="EG25" s="100">
        <f>'2016'!L11</f>
        <v>0</v>
      </c>
      <c r="EH25" s="100">
        <f>'2016'!M11</f>
        <v>0</v>
      </c>
      <c r="EI25" s="100">
        <f>'2016'!N11</f>
        <v>0</v>
      </c>
      <c r="EJ25" s="100">
        <f>'2016'!O11</f>
        <v>0</v>
      </c>
      <c r="EK25" s="100">
        <f>'2016'!P11</f>
        <v>0</v>
      </c>
      <c r="EL25" s="100">
        <f>'2016'!Q11</f>
        <v>0</v>
      </c>
      <c r="EM25" s="100">
        <f>'2016'!R11</f>
        <v>0</v>
      </c>
      <c r="EN25" s="100">
        <f>'2016'!S11</f>
        <v>0</v>
      </c>
      <c r="EO25" s="100">
        <f>'2017'!H10</f>
        <v>0</v>
      </c>
      <c r="EP25" s="100">
        <f>'2017'!I10</f>
        <v>0</v>
      </c>
      <c r="EQ25" s="100">
        <f>'2017'!J10</f>
        <v>0</v>
      </c>
      <c r="ER25" s="100">
        <f>'2017'!K10</f>
        <v>0</v>
      </c>
      <c r="ES25" s="100">
        <f>'2017'!L10</f>
        <v>0</v>
      </c>
      <c r="ET25" s="100">
        <f>'2017'!M10</f>
        <v>0</v>
      </c>
      <c r="EU25" s="100">
        <f>'2017'!N10</f>
        <v>0</v>
      </c>
      <c r="EV25" s="100">
        <f>'2017'!O10</f>
        <v>0</v>
      </c>
      <c r="EW25" s="100">
        <f>'2017'!P10</f>
        <v>0</v>
      </c>
      <c r="EX25" s="100">
        <f>'2017'!Q10</f>
        <v>0</v>
      </c>
      <c r="EY25" s="100">
        <f>'2018'!F9</f>
        <v>0</v>
      </c>
      <c r="EZ25" s="100">
        <f>'2018'!G9</f>
        <v>0</v>
      </c>
      <c r="FA25" s="100">
        <f>'2018'!H9</f>
        <v>0</v>
      </c>
      <c r="FB25" s="100">
        <f>'2018'!I9</f>
        <v>0</v>
      </c>
      <c r="FC25" s="100">
        <f>'2018'!J9</f>
        <v>0</v>
      </c>
      <c r="FD25" s="100">
        <f>'2018'!K9</f>
        <v>0</v>
      </c>
      <c r="FE25" s="100">
        <f>'2018'!L9</f>
        <v>0</v>
      </c>
      <c r="FF25" s="100">
        <f>'2018'!M9</f>
        <v>0</v>
      </c>
      <c r="FG25" s="100">
        <f>'2018'!N9</f>
        <v>0</v>
      </c>
      <c r="FH25" s="100">
        <f>'2018'!O9</f>
        <v>0</v>
      </c>
      <c r="FI25" s="100">
        <f>'2018'!P9</f>
        <v>0</v>
      </c>
      <c r="FJ25" s="100">
        <f>'2018'!Q9</f>
        <v>0</v>
      </c>
      <c r="FK25" s="100">
        <f>'2019'!F10</f>
        <v>0</v>
      </c>
      <c r="FL25" s="100">
        <f>'2019'!G10</f>
        <v>0</v>
      </c>
      <c r="FM25" s="100">
        <f>'2019'!H10</f>
        <v>0</v>
      </c>
      <c r="FN25" s="100">
        <f>'2019'!I10</f>
        <v>0</v>
      </c>
      <c r="FO25" s="100">
        <f>'2019'!J10</f>
        <v>0</v>
      </c>
      <c r="FP25" s="100">
        <f>'2019'!K10</f>
        <v>0</v>
      </c>
      <c r="FQ25" s="100">
        <f>'2019'!L10</f>
        <v>0</v>
      </c>
      <c r="FR25" s="100">
        <f>'2019'!M10</f>
        <v>0</v>
      </c>
      <c r="FS25" s="100">
        <f>'2019'!N10</f>
        <v>0</v>
      </c>
      <c r="FT25" s="100">
        <f>'2019'!O10</f>
        <v>0</v>
      </c>
      <c r="FU25" s="100">
        <f>'2019'!P10</f>
        <v>0</v>
      </c>
      <c r="FV25" s="100">
        <f>'2019'!Q10</f>
        <v>0</v>
      </c>
      <c r="FW25" s="100">
        <f>'2020'!F10</f>
        <v>0</v>
      </c>
      <c r="FX25" s="100">
        <f>'2020'!G10</f>
        <v>0</v>
      </c>
      <c r="FY25" s="100">
        <f>'2020'!H10</f>
        <v>0</v>
      </c>
      <c r="FZ25" s="100">
        <f>'2020'!I10</f>
        <v>0</v>
      </c>
      <c r="GA25" s="100">
        <f>'2020'!J10</f>
        <v>0</v>
      </c>
      <c r="GB25" s="100">
        <f>'2020'!K10</f>
        <v>-1.5E-3</v>
      </c>
      <c r="GC25" s="100">
        <f>'2020'!L10</f>
        <v>-1.5E-3</v>
      </c>
      <c r="GD25" s="100">
        <f>'2020'!M10</f>
        <v>0</v>
      </c>
      <c r="GE25" s="100">
        <f>'2020'!N10</f>
        <v>0</v>
      </c>
      <c r="GF25" s="66"/>
      <c r="GG25" s="100">
        <f>'2020'!P10</f>
        <v>0</v>
      </c>
      <c r="GH25" s="100">
        <f>'2020'!Q10</f>
        <v>0</v>
      </c>
      <c r="GI25" s="100">
        <f>'2021'!F9</f>
        <v>0</v>
      </c>
      <c r="GJ25" s="100">
        <f>'2021'!G9</f>
        <v>0</v>
      </c>
      <c r="GK25" s="100">
        <f>'2021'!H9</f>
        <v>0</v>
      </c>
      <c r="GL25" s="100">
        <f>'2021'!I9</f>
        <v>0</v>
      </c>
      <c r="GM25" s="100">
        <f>'2021'!J9</f>
        <v>0</v>
      </c>
      <c r="GN25" s="100">
        <f>'2021'!K9</f>
        <v>3.0000000000000001E-3</v>
      </c>
      <c r="GO25" s="100">
        <f>'2021'!L9</f>
        <v>3.0000000000000001E-3</v>
      </c>
      <c r="GP25" s="100">
        <f>'2021'!M9</f>
        <v>3.0000000000000001E-3</v>
      </c>
      <c r="GQ25" s="100">
        <f>'2021'!N9</f>
        <v>1.5E-3</v>
      </c>
      <c r="GR25" s="100">
        <f>'2021'!O9</f>
        <v>1.5E-3</v>
      </c>
      <c r="GS25" s="100">
        <f>'2021'!P9</f>
        <v>3.0000000000000001E-3</v>
      </c>
      <c r="GT25" s="100">
        <f>'2021'!Q9</f>
        <v>3.0000000000000001E-3</v>
      </c>
      <c r="GU25" s="100">
        <f>+'2022'!F9</f>
        <v>5.0000000000000001E-3</v>
      </c>
      <c r="GV25" s="100">
        <f>+'2022'!G9</f>
        <v>5.0000000000000001E-3</v>
      </c>
      <c r="GW25" s="100">
        <f>+'2022'!H9</f>
        <v>0.01</v>
      </c>
      <c r="GX25" s="100">
        <f>+'2022'!I9</f>
        <v>0.01</v>
      </c>
      <c r="GY25" s="100">
        <f>+'2022'!J9</f>
        <v>5.0000000000000001E-3</v>
      </c>
      <c r="GZ25" s="100">
        <f>+'2022'!K9</f>
        <v>1.8500000000000003E-2</v>
      </c>
      <c r="HA25" s="100">
        <f>+'2022'!L9</f>
        <v>0.02</v>
      </c>
      <c r="HB25" s="100">
        <f>+'2022'!M9</f>
        <v>0.01</v>
      </c>
      <c r="HC25" s="66"/>
      <c r="HD25" s="100">
        <f>+'2022'!O9</f>
        <v>1.2500000000000001E-2</v>
      </c>
      <c r="HE25" s="100">
        <f>+'2022'!P9</f>
        <v>0</v>
      </c>
      <c r="HF25" s="100">
        <f>+'2022'!Q9</f>
        <v>0</v>
      </c>
      <c r="HG25" s="100">
        <f>+'2022'!R9</f>
        <v>0</v>
      </c>
    </row>
    <row r="26" spans="1:215" ht="13.5" thickBot="1" x14ac:dyDescent="0.25">
      <c r="A26" s="2" t="s">
        <v>5</v>
      </c>
      <c r="B26" s="21">
        <f t="shared" si="0"/>
        <v>12</v>
      </c>
      <c r="C26" s="2">
        <f t="shared" si="1"/>
        <v>5</v>
      </c>
      <c r="D26" s="2">
        <f t="shared" si="2"/>
        <v>24</v>
      </c>
      <c r="E26" s="62">
        <f t="shared" si="3"/>
        <v>41</v>
      </c>
      <c r="F26" s="63">
        <f>'2005.10-2005.12'!F15</f>
        <v>0</v>
      </c>
      <c r="G26" s="63">
        <f>'2005.10-2005.12'!G15</f>
        <v>0</v>
      </c>
      <c r="H26" s="63">
        <f>'2005.10-2005.12'!H15</f>
        <v>0</v>
      </c>
      <c r="I26" s="63">
        <f>'2006'!F15</f>
        <v>0</v>
      </c>
      <c r="J26" s="63">
        <f>'2006'!G15</f>
        <v>0</v>
      </c>
      <c r="K26" s="63">
        <f>'2006'!H15</f>
        <v>0</v>
      </c>
      <c r="L26" s="63">
        <f>'2006'!I15</f>
        <v>0</v>
      </c>
      <c r="M26" s="63">
        <f>'2006'!J15</f>
        <v>0</v>
      </c>
      <c r="N26" s="63">
        <f>'2006'!K15</f>
        <v>2.5000000000000001E-3</v>
      </c>
      <c r="O26" s="63">
        <f>'2006'!L15</f>
        <v>5.0000000000000001E-3</v>
      </c>
      <c r="P26" s="63">
        <f>'2006'!M15</f>
        <v>5.0000000000000001E-3</v>
      </c>
      <c r="Q26" s="63">
        <f>'2006'!N15</f>
        <v>5.0000000000000001E-3</v>
      </c>
      <c r="R26" s="63">
        <f>'2006'!O15</f>
        <v>2.5000000000000001E-3</v>
      </c>
      <c r="S26" s="63">
        <f>'2006'!P15</f>
        <v>2.5000000000000001E-3</v>
      </c>
      <c r="T26" s="63">
        <f>'2006'!Q15</f>
        <v>0</v>
      </c>
      <c r="U26" s="63">
        <f>'2007'!F17</f>
        <v>0</v>
      </c>
      <c r="V26" s="63">
        <f>'2007'!G17</f>
        <v>0</v>
      </c>
      <c r="W26" s="63">
        <f>'2007'!H17</f>
        <v>0</v>
      </c>
      <c r="X26" s="63">
        <f>'2007'!I17</f>
        <v>0</v>
      </c>
      <c r="Y26" s="63">
        <f>'2007'!J17</f>
        <v>0</v>
      </c>
      <c r="Z26" s="63">
        <f>'2007'!K17</f>
        <v>-2.5000000000000001E-3</v>
      </c>
      <c r="AA26" s="63">
        <f>'2007'!L17</f>
        <v>0</v>
      </c>
      <c r="AB26" s="63">
        <f>'2007'!M17</f>
        <v>0</v>
      </c>
      <c r="AC26" s="63">
        <f>'2007'!N17</f>
        <v>-2.5000000000000001E-3</v>
      </c>
      <c r="AD26" s="63">
        <f>'2007'!O17</f>
        <v>0</v>
      </c>
      <c r="AE26" s="63">
        <f>'2007'!P17</f>
        <v>0</v>
      </c>
      <c r="AF26" s="63">
        <f>'2007'!Q17</f>
        <v>0</v>
      </c>
      <c r="AG26" s="63">
        <f>'2008'!F14</f>
        <v>2.5000000000000001E-3</v>
      </c>
      <c r="AH26" s="63">
        <f>'2008'!G14</f>
        <v>2.5000000000000001E-3</v>
      </c>
      <c r="AI26" s="63">
        <f>'2008'!H14</f>
        <v>5.0000000000000001E-3</v>
      </c>
      <c r="AJ26" s="63">
        <f>'2008'!I14</f>
        <v>2.5000000000000001E-3</v>
      </c>
      <c r="AK26" s="63">
        <f>'2008'!J14</f>
        <v>2.5000000000000001E-3</v>
      </c>
      <c r="AL26" s="63">
        <f>'2008'!K14</f>
        <v>2.5000000000000001E-3</v>
      </c>
      <c r="AM26" s="63">
        <f>'2008'!L14</f>
        <v>0</v>
      </c>
      <c r="AN26" s="63">
        <f>'2008'!M14</f>
        <v>0</v>
      </c>
      <c r="AO26" s="63">
        <f>'2008'!N14</f>
        <v>0</v>
      </c>
      <c r="AP26" s="63">
        <f>'2008'!O14</f>
        <v>0</v>
      </c>
      <c r="AQ26" s="157"/>
      <c r="AR26" s="63">
        <f>'2008'!Q14</f>
        <v>-5.0000000000000001E-3</v>
      </c>
      <c r="AS26" s="63">
        <f>'2008'!R14</f>
        <v>0</v>
      </c>
      <c r="AT26" s="63">
        <f>'2008'!S14</f>
        <v>-5.0000000000000001E-3</v>
      </c>
      <c r="AU26" s="63">
        <f>'2009'!F13</f>
        <v>-5.0000000000000001E-3</v>
      </c>
      <c r="AV26" s="35"/>
      <c r="AW26" s="35"/>
      <c r="AX26" s="35"/>
      <c r="AY26" s="35"/>
      <c r="AZ26" s="35"/>
      <c r="BA26" s="35"/>
      <c r="BB26" s="35"/>
      <c r="BC26" s="35"/>
      <c r="BD26" s="35"/>
      <c r="BE26" s="35"/>
      <c r="BF26" s="35"/>
      <c r="BG26" s="35"/>
      <c r="BH26" s="35"/>
      <c r="BI26" s="35"/>
      <c r="BJ26" s="35"/>
      <c r="BK26" s="35"/>
      <c r="BL26" s="35"/>
      <c r="BM26" s="35"/>
      <c r="BN26" s="35"/>
      <c r="BO26" s="35"/>
      <c r="BP26" s="35"/>
      <c r="BQ26" s="35"/>
      <c r="BR26" s="97"/>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row>
    <row r="27" spans="1:215" ht="13.5" thickBot="1" x14ac:dyDescent="0.25">
      <c r="A27" s="99" t="s">
        <v>67</v>
      </c>
      <c r="B27" s="21">
        <f t="shared" si="0"/>
        <v>16</v>
      </c>
      <c r="C27" s="2">
        <f t="shared" si="1"/>
        <v>25</v>
      </c>
      <c r="D27" s="2">
        <f t="shared" si="2"/>
        <v>65</v>
      </c>
      <c r="E27" s="62">
        <f>SUM(B27:D27)</f>
        <v>106</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57"/>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105"/>
      <c r="CG27" s="105"/>
      <c r="CH27" s="105"/>
      <c r="CI27" s="105"/>
      <c r="CJ27" s="105"/>
      <c r="CK27" s="105"/>
      <c r="CL27" s="105"/>
      <c r="CM27" s="105"/>
      <c r="CN27" s="105"/>
      <c r="CO27" s="105"/>
      <c r="CP27" s="105"/>
      <c r="CQ27" s="105"/>
      <c r="CR27" s="105"/>
      <c r="CS27" s="109">
        <f>'2013'!H13</f>
        <v>-2.5000000000000001E-3</v>
      </c>
      <c r="CT27" s="66"/>
      <c r="CU27" s="100">
        <f>'2013'!J13</f>
        <v>-2.5000000000000001E-3</v>
      </c>
      <c r="CV27" s="100">
        <f>'2013'!K13</f>
        <v>-2.5000000000000001E-3</v>
      </c>
      <c r="CW27" s="100">
        <f>'2013'!L13</f>
        <v>-2.5000000000000001E-3</v>
      </c>
      <c r="CX27" s="100">
        <f>'2013'!M13</f>
        <v>-2E-3</v>
      </c>
      <c r="CY27" s="100">
        <f>'2013'!N13</f>
        <v>-2E-3</v>
      </c>
      <c r="CZ27" s="100">
        <f>'2013'!O13</f>
        <v>-2E-3</v>
      </c>
      <c r="DA27" s="66"/>
      <c r="DB27" s="130">
        <f>'2013'!Q13</f>
        <v>-2E-3</v>
      </c>
      <c r="DC27" s="100">
        <f>+'2014'!F12</f>
        <v>-1.5E-3</v>
      </c>
      <c r="DD27" s="100">
        <f>+'2014'!G12</f>
        <v>-1.5E-3</v>
      </c>
      <c r="DE27" s="100">
        <f>+'2014'!H12</f>
        <v>-1E-3</v>
      </c>
      <c r="DF27" s="100">
        <f>+'2014'!I12</f>
        <v>-1E-3</v>
      </c>
      <c r="DG27" s="100">
        <f>+'2014'!J12</f>
        <v>-1E-3</v>
      </c>
      <c r="DH27" s="100">
        <f>+'2014'!K12</f>
        <v>-1E-3</v>
      </c>
      <c r="DI27" s="100">
        <f>+'2014'!L12</f>
        <v>-2E-3</v>
      </c>
      <c r="DJ27" s="100">
        <f>+'2014'!M12</f>
        <v>0</v>
      </c>
      <c r="DK27" s="100">
        <f>+'2014'!N12</f>
        <v>0</v>
      </c>
      <c r="DL27" s="100">
        <f>+'2014'!O12</f>
        <v>0</v>
      </c>
      <c r="DM27" s="100">
        <f>+'2014'!P12</f>
        <v>0</v>
      </c>
      <c r="DN27" s="100">
        <f>+'2014'!Q12</f>
        <v>0</v>
      </c>
      <c r="DO27" s="100">
        <f>'2015'!F13</f>
        <v>0</v>
      </c>
      <c r="DP27" s="100">
        <f>'2015'!G13</f>
        <v>0</v>
      </c>
      <c r="DQ27" s="100">
        <f>'2015'!H13</f>
        <v>-1.5E-3</v>
      </c>
      <c r="DR27" s="100">
        <f>'2015'!I13</f>
        <v>-1.5E-3</v>
      </c>
      <c r="DS27" s="100">
        <f>'2015'!J13</f>
        <v>-1.5E-3</v>
      </c>
      <c r="DT27" s="100">
        <f>'2015'!K13</f>
        <v>-1.5E-3</v>
      </c>
      <c r="DU27" s="100">
        <f>'2015'!L13</f>
        <v>-1.5E-3</v>
      </c>
      <c r="DV27" s="100">
        <f>'2015'!M13</f>
        <v>0</v>
      </c>
      <c r="DW27" s="100">
        <f>'2015'!N13</f>
        <v>0</v>
      </c>
      <c r="DX27" s="100">
        <f>'2015'!O13</f>
        <v>0</v>
      </c>
      <c r="DY27" s="66"/>
      <c r="DZ27" s="100">
        <f>'2015'!Q13</f>
        <v>0</v>
      </c>
      <c r="EA27" s="100">
        <f>'2015'!R13</f>
        <v>0</v>
      </c>
      <c r="EB27" s="100">
        <f>'2016'!G12</f>
        <v>0</v>
      </c>
      <c r="EC27" s="100">
        <f>'2016'!H12</f>
        <v>-1.5E-3</v>
      </c>
      <c r="ED27" s="100">
        <f>'2016'!I12</f>
        <v>-1.5E-3</v>
      </c>
      <c r="EE27" s="100">
        <f>'2016'!J12</f>
        <v>-1.5E-3</v>
      </c>
      <c r="EF27" s="100">
        <f>'2016'!K12</f>
        <v>0</v>
      </c>
      <c r="EG27" s="100">
        <f>'2016'!L12</f>
        <v>0</v>
      </c>
      <c r="EH27" s="100">
        <f>'2016'!M12</f>
        <v>0</v>
      </c>
      <c r="EI27" s="100">
        <f>'2016'!N12</f>
        <v>0</v>
      </c>
      <c r="EJ27" s="100">
        <f>'2016'!O12</f>
        <v>0</v>
      </c>
      <c r="EK27" s="100">
        <f>'2016'!P12</f>
        <v>0</v>
      </c>
      <c r="EL27" s="100">
        <f>'2016'!Q12</f>
        <v>0</v>
      </c>
      <c r="EM27" s="100">
        <f>'2016'!R12</f>
        <v>0</v>
      </c>
      <c r="EN27" s="100">
        <f>'2016'!S12</f>
        <v>0</v>
      </c>
      <c r="EO27" s="100">
        <f>'2017'!H11</f>
        <v>0</v>
      </c>
      <c r="EP27" s="100">
        <f>'2017'!I11</f>
        <v>0</v>
      </c>
      <c r="EQ27" s="100">
        <f>'2017'!J11</f>
        <v>0</v>
      </c>
      <c r="ER27" s="100">
        <f>'2017'!K11</f>
        <v>0</v>
      </c>
      <c r="ES27" s="66"/>
      <c r="ET27" s="66"/>
      <c r="EU27" s="100">
        <f>'2017'!N11</f>
        <v>0</v>
      </c>
      <c r="EV27" s="66"/>
      <c r="EW27" s="100">
        <f>'2017'!P11</f>
        <v>0</v>
      </c>
      <c r="EX27" s="66"/>
      <c r="EY27" s="100">
        <f>'2018'!F10</f>
        <v>0</v>
      </c>
      <c r="EZ27" s="100">
        <f>'2018'!G10</f>
        <v>0</v>
      </c>
      <c r="FA27" s="100">
        <f>'2018'!H10</f>
        <v>0</v>
      </c>
      <c r="FB27" s="100">
        <f>'2018'!I10</f>
        <v>0</v>
      </c>
      <c r="FC27" s="66"/>
      <c r="FD27" s="100">
        <f>'2018'!K10</f>
        <v>0</v>
      </c>
      <c r="FE27" s="100">
        <f>'2018'!L10</f>
        <v>0</v>
      </c>
      <c r="FF27" s="66"/>
      <c r="FG27" s="100">
        <f>'2018'!N10</f>
        <v>0</v>
      </c>
      <c r="FH27" s="100">
        <f>'2018'!O10</f>
        <v>0</v>
      </c>
      <c r="FI27" s="100">
        <f>'2018'!P10</f>
        <v>0</v>
      </c>
      <c r="FJ27" s="100">
        <f>'2018'!Q10</f>
        <v>0</v>
      </c>
      <c r="FK27" s="100">
        <f>'2019'!F11</f>
        <v>0</v>
      </c>
      <c r="FL27" s="100">
        <f>'2019'!G11</f>
        <v>0</v>
      </c>
      <c r="FM27" s="100">
        <f>'2019'!H11</f>
        <v>0</v>
      </c>
      <c r="FN27" s="100">
        <f>'2019'!I11</f>
        <v>0</v>
      </c>
      <c r="FO27" s="100">
        <f>'2019'!J11</f>
        <v>0</v>
      </c>
      <c r="FP27" s="100">
        <f>'2019'!K11</f>
        <v>0</v>
      </c>
      <c r="FQ27" s="100">
        <f>'2019'!L11</f>
        <v>0</v>
      </c>
      <c r="FR27" s="100">
        <f>'2019'!M11</f>
        <v>0</v>
      </c>
      <c r="FS27" s="100">
        <f>'2019'!N11</f>
        <v>0</v>
      </c>
      <c r="FT27" s="100">
        <f>'2019'!O11</f>
        <v>0</v>
      </c>
      <c r="FU27" s="100">
        <f>'2019'!P11</f>
        <v>0</v>
      </c>
      <c r="FV27" s="100">
        <f>'2019'!Q11</f>
        <v>0</v>
      </c>
      <c r="FW27" s="100">
        <f>'2020'!F10</f>
        <v>0</v>
      </c>
      <c r="FX27" s="100">
        <f>'2020'!G10</f>
        <v>0</v>
      </c>
      <c r="FY27" s="100">
        <f>'2020'!H10</f>
        <v>0</v>
      </c>
      <c r="FZ27" s="100">
        <f>'2020'!I10</f>
        <v>0</v>
      </c>
      <c r="GA27" s="100">
        <f>'2020'!J10</f>
        <v>0</v>
      </c>
      <c r="GB27" s="100">
        <f>'2020'!K10</f>
        <v>-1.5E-3</v>
      </c>
      <c r="GC27" s="100">
        <f>'2020'!L10</f>
        <v>-1.5E-3</v>
      </c>
      <c r="GD27" s="66"/>
      <c r="GE27" s="100">
        <f>'2020'!N10</f>
        <v>0</v>
      </c>
      <c r="GF27" s="100">
        <f>'2020'!O10</f>
        <v>0</v>
      </c>
      <c r="GG27" s="100">
        <f>'2020'!P10</f>
        <v>0</v>
      </c>
      <c r="GH27" s="100">
        <f>'2020'!Q10</f>
        <v>0</v>
      </c>
      <c r="GI27" s="100">
        <f>'2021'!F10</f>
        <v>0</v>
      </c>
      <c r="GJ27" s="100">
        <f>'2021'!G10</f>
        <v>0</v>
      </c>
      <c r="GK27" s="100">
        <f>'2021'!H10</f>
        <v>0</v>
      </c>
      <c r="GL27" s="100">
        <f>'2021'!I10</f>
        <v>0</v>
      </c>
      <c r="GM27" s="100">
        <f>'2021'!J10</f>
        <v>0</v>
      </c>
      <c r="GN27" s="100">
        <f>'2021'!K10</f>
        <v>3.0000000000000001E-3</v>
      </c>
      <c r="GO27" s="100">
        <f>'2021'!L10</f>
        <v>3.0000000000000001E-3</v>
      </c>
      <c r="GP27" s="100">
        <f>'2021'!M10</f>
        <v>3.0000000000000001E-3</v>
      </c>
      <c r="GQ27" s="100">
        <f>'2021'!N10</f>
        <v>1.5E-3</v>
      </c>
      <c r="GR27" s="100">
        <f>'2021'!O10</f>
        <v>1.5E-3</v>
      </c>
      <c r="GS27" s="100">
        <f>'2021'!P10</f>
        <v>3.0000000000000001E-3</v>
      </c>
      <c r="GT27" s="100">
        <f>'2021'!Q10</f>
        <v>3.0000000000000001E-3</v>
      </c>
      <c r="GU27" s="100">
        <f>+'2022'!F10</f>
        <v>5.0000000000000001E-3</v>
      </c>
      <c r="GV27" s="100">
        <f>+'2022'!G10</f>
        <v>5.0000000000000001E-3</v>
      </c>
      <c r="GW27" s="100">
        <f>+'2022'!H10</f>
        <v>0.01</v>
      </c>
      <c r="GX27" s="100">
        <f>+'2022'!I10</f>
        <v>0.01</v>
      </c>
      <c r="GY27" s="100">
        <f>+'2022'!J10</f>
        <v>5.0000000000000001E-3</v>
      </c>
      <c r="GZ27" s="100">
        <f>+'2022'!K10</f>
        <v>1.8500000000000003E-2</v>
      </c>
      <c r="HA27" s="100">
        <f>+'2022'!L10</f>
        <v>0.02</v>
      </c>
      <c r="HB27" s="66"/>
      <c r="HC27" s="100">
        <f>+'2022'!N10</f>
        <v>0.01</v>
      </c>
      <c r="HD27" s="100">
        <f>+'2022'!O10</f>
        <v>1.2500000000000001E-2</v>
      </c>
      <c r="HE27" s="66"/>
      <c r="HF27" s="66"/>
      <c r="HG27" s="100">
        <f>+'2022'!R11</f>
        <v>0</v>
      </c>
    </row>
    <row r="28" spans="1:215" ht="13.5" thickBot="1" x14ac:dyDescent="0.25">
      <c r="A28" s="2" t="s">
        <v>73</v>
      </c>
      <c r="B28" s="21">
        <f t="shared" si="0"/>
        <v>0</v>
      </c>
      <c r="C28" s="2">
        <f t="shared" si="1"/>
        <v>3</v>
      </c>
      <c r="D28" s="2">
        <f t="shared" si="2"/>
        <v>52</v>
      </c>
      <c r="E28" s="62">
        <f t="shared" ref="E28" si="4">SUM(B28:D28)</f>
        <v>55</v>
      </c>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157"/>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100">
        <f>'2015'!N14</f>
        <v>0</v>
      </c>
      <c r="DX28" s="100">
        <f>'2015'!O14</f>
        <v>0</v>
      </c>
      <c r="DY28" s="100">
        <f>'2015'!P14</f>
        <v>0</v>
      </c>
      <c r="DZ28" s="100">
        <f>'2015'!Q14</f>
        <v>0</v>
      </c>
      <c r="EA28" s="100">
        <f>'2015'!R14</f>
        <v>0</v>
      </c>
      <c r="EB28" s="100">
        <f>'2016'!G13</f>
        <v>0</v>
      </c>
      <c r="EC28" s="100">
        <f>'2016'!H13</f>
        <v>-1.5E-3</v>
      </c>
      <c r="ED28" s="100">
        <f>'2016'!I13</f>
        <v>-1.5E-3</v>
      </c>
      <c r="EE28" s="100">
        <f>'2016'!J13</f>
        <v>-1.5E-3</v>
      </c>
      <c r="EF28" s="100">
        <f>'2016'!K13</f>
        <v>0</v>
      </c>
      <c r="EG28" s="66"/>
      <c r="EH28" s="100">
        <f>'2016'!M13</f>
        <v>0</v>
      </c>
      <c r="EI28" s="100">
        <f>'2016'!N13</f>
        <v>0</v>
      </c>
      <c r="EJ28" s="100">
        <f>'2016'!O13</f>
        <v>0</v>
      </c>
      <c r="EK28" s="100">
        <f>'2016'!P13</f>
        <v>0</v>
      </c>
      <c r="EL28" s="100">
        <f>'2016'!Q13</f>
        <v>0</v>
      </c>
      <c r="EM28" s="100">
        <f>'2016'!R13</f>
        <v>0</v>
      </c>
      <c r="EN28" s="100">
        <f>'2016'!S13</f>
        <v>0</v>
      </c>
      <c r="EO28" s="100">
        <f>'2017'!H12</f>
        <v>0</v>
      </c>
      <c r="EP28" s="100">
        <f>'2017'!I12</f>
        <v>0</v>
      </c>
      <c r="EQ28" s="100">
        <f>'2017'!J12</f>
        <v>0</v>
      </c>
      <c r="ER28" s="100">
        <f>'2017'!K12</f>
        <v>0</v>
      </c>
      <c r="ES28" s="100">
        <f>'2017'!L12</f>
        <v>0</v>
      </c>
      <c r="ET28" s="100">
        <f>'2017'!M12</f>
        <v>0</v>
      </c>
      <c r="EU28" s="100">
        <f>'2017'!N12</f>
        <v>0</v>
      </c>
      <c r="EV28" s="66"/>
      <c r="EW28" s="100">
        <f>'2017'!P12</f>
        <v>0</v>
      </c>
      <c r="EX28" s="100">
        <f>'2017'!Q12</f>
        <v>0</v>
      </c>
      <c r="EY28" s="100">
        <f>'2018'!F11</f>
        <v>0</v>
      </c>
      <c r="EZ28" s="100">
        <f>'2018'!G11</f>
        <v>0</v>
      </c>
      <c r="FA28" s="100">
        <f>'2018'!H11</f>
        <v>0</v>
      </c>
      <c r="FB28" s="100">
        <f>'2018'!I11</f>
        <v>0</v>
      </c>
      <c r="FC28" s="100">
        <f>'2018'!J11</f>
        <v>0</v>
      </c>
      <c r="FD28" s="100">
        <f>'2018'!K11</f>
        <v>0</v>
      </c>
      <c r="FE28" s="100">
        <f>'2018'!L11</f>
        <v>0</v>
      </c>
      <c r="FF28" s="100">
        <f>'2018'!M11</f>
        <v>0</v>
      </c>
      <c r="FG28" s="100">
        <f>'2018'!N11</f>
        <v>0</v>
      </c>
      <c r="FH28" s="100">
        <f>'2018'!O11</f>
        <v>0</v>
      </c>
      <c r="FI28" s="100">
        <f>'2018'!P11</f>
        <v>0</v>
      </c>
      <c r="FJ28" s="100">
        <f>'2018'!Q11</f>
        <v>0</v>
      </c>
      <c r="FK28" s="100">
        <f>'2019'!F12</f>
        <v>0</v>
      </c>
      <c r="FL28" s="100">
        <f>'2019'!G12</f>
        <v>0</v>
      </c>
      <c r="FM28" s="100">
        <f>'2019'!H12</f>
        <v>0</v>
      </c>
      <c r="FN28" s="100">
        <f>'2019'!I12</f>
        <v>0</v>
      </c>
      <c r="FO28" s="100">
        <f>'2019'!J12</f>
        <v>0</v>
      </c>
      <c r="FP28" s="100">
        <f>'2019'!K12</f>
        <v>0</v>
      </c>
      <c r="FQ28" s="100">
        <f>'2019'!L12</f>
        <v>0</v>
      </c>
      <c r="FR28" s="100">
        <f>'2019'!M12</f>
        <v>0</v>
      </c>
      <c r="FS28" s="100">
        <f>'2019'!N12</f>
        <v>0</v>
      </c>
      <c r="FT28" s="100">
        <f>'2019'!O12</f>
        <v>0</v>
      </c>
      <c r="FU28" s="100">
        <f>'2019'!P12</f>
        <v>0</v>
      </c>
      <c r="FV28" s="100">
        <f>'2019'!Q12</f>
        <v>0</v>
      </c>
      <c r="FW28" s="100">
        <f>'2020'!F11</f>
        <v>0</v>
      </c>
      <c r="FX28" s="100">
        <f>'2020'!G11</f>
        <v>0</v>
      </c>
      <c r="FY28" s="100">
        <f>'2020'!H11</f>
        <v>0</v>
      </c>
      <c r="FZ28" s="100">
        <f>'2020'!I11</f>
        <v>0</v>
      </c>
      <c r="GA28" s="100">
        <f>'2020'!J11</f>
        <v>0</v>
      </c>
      <c r="GB28" s="35"/>
      <c r="GC28" s="35"/>
      <c r="GD28" s="35"/>
      <c r="GE28" s="35"/>
      <c r="GF28" s="35"/>
      <c r="GG28" s="35"/>
      <c r="GH28" s="35"/>
      <c r="GI28" s="35"/>
      <c r="GJ28" s="35"/>
      <c r="GK28" s="35"/>
      <c r="GL28" s="35"/>
      <c r="GM28" s="35"/>
      <c r="GN28" s="35"/>
      <c r="GO28" s="35"/>
      <c r="GP28" s="35"/>
      <c r="GQ28" s="35"/>
      <c r="GR28" s="35"/>
      <c r="GS28" s="35"/>
      <c r="GT28" s="35"/>
      <c r="GU28" s="35"/>
      <c r="GV28" s="35"/>
      <c r="GW28" s="35"/>
      <c r="GX28" s="35"/>
      <c r="GY28" s="35"/>
      <c r="GZ28" s="35"/>
      <c r="HA28" s="35"/>
      <c r="HB28" s="35"/>
      <c r="HC28" s="35"/>
      <c r="HD28" s="35"/>
      <c r="HE28" s="35"/>
      <c r="HF28" s="35"/>
      <c r="HG28" s="35"/>
    </row>
    <row r="29" spans="1:215" ht="13.5" customHeight="1" thickBot="1" x14ac:dyDescent="0.25">
      <c r="A29" s="2" t="s">
        <v>10</v>
      </c>
      <c r="B29" s="21">
        <f t="shared" si="0"/>
        <v>7</v>
      </c>
      <c r="C29" s="2">
        <f t="shared" si="1"/>
        <v>20</v>
      </c>
      <c r="D29" s="2">
        <f t="shared" si="2"/>
        <v>38</v>
      </c>
      <c r="E29" s="62">
        <f t="shared" si="3"/>
        <v>65</v>
      </c>
      <c r="F29" s="63">
        <f>'2005.10-2005.12'!F16</f>
        <v>0</v>
      </c>
      <c r="G29" s="63">
        <f>'2005.10-2005.12'!G16</f>
        <v>0</v>
      </c>
      <c r="H29" s="63">
        <f>'2005.10-2005.12'!H16</f>
        <v>0</v>
      </c>
      <c r="I29" s="63">
        <f>'2006'!F16</f>
        <v>0</v>
      </c>
      <c r="J29" s="63">
        <f>'2006'!G16</f>
        <v>0</v>
      </c>
      <c r="K29" s="63">
        <f>'2006'!H16</f>
        <v>0</v>
      </c>
      <c r="L29" s="63">
        <f>'2006'!I16</f>
        <v>0</v>
      </c>
      <c r="M29" s="63">
        <f>'2006'!J16</f>
        <v>0</v>
      </c>
      <c r="N29" s="63">
        <f>'2006'!K16</f>
        <v>0</v>
      </c>
      <c r="O29" s="63">
        <f>'2006'!L16</f>
        <v>5.0000000000000001E-3</v>
      </c>
      <c r="P29" s="63">
        <f>'2006'!M16</f>
        <v>5.0000000000000001E-3</v>
      </c>
      <c r="Q29" s="63">
        <f>'2006'!N16</f>
        <v>5.0000000000000001E-3</v>
      </c>
      <c r="R29" s="63">
        <f>'2006'!O16</f>
        <v>0</v>
      </c>
      <c r="S29" s="63">
        <f>'2006'!P16</f>
        <v>0</v>
      </c>
      <c r="T29" s="63">
        <f>'2006'!Q16</f>
        <v>0</v>
      </c>
      <c r="U29" s="63">
        <f>'2007'!F18</f>
        <v>0</v>
      </c>
      <c r="V29" s="63">
        <f>'2007'!G18</f>
        <v>0</v>
      </c>
      <c r="W29" s="63">
        <f>'2007'!H18</f>
        <v>0</v>
      </c>
      <c r="X29" s="63">
        <f>'2007'!I18</f>
        <v>0</v>
      </c>
      <c r="Y29" s="63">
        <f>'2007'!J18</f>
        <v>-2.5000000000000001E-3</v>
      </c>
      <c r="Z29" s="63">
        <f>'2007'!K18</f>
        <v>-2.5000000000000001E-3</v>
      </c>
      <c r="AA29" s="37"/>
      <c r="AB29" s="63">
        <f>'2007'!M18</f>
        <v>-2.5000000000000001E-3</v>
      </c>
      <c r="AC29" s="63">
        <f>'2007'!N18</f>
        <v>-2.5000000000000001E-3</v>
      </c>
      <c r="AD29" s="63">
        <f>'2007'!O18</f>
        <v>-2.5000000000000001E-3</v>
      </c>
      <c r="AE29" s="63">
        <f>'2007'!P18</f>
        <v>-2.5000000000000001E-3</v>
      </c>
      <c r="AF29" s="63">
        <f>'2007'!Q18</f>
        <v>0</v>
      </c>
      <c r="AG29" s="63">
        <f>'2008'!F15</f>
        <v>0</v>
      </c>
      <c r="AH29" s="63">
        <f>'2008'!G15</f>
        <v>0</v>
      </c>
      <c r="AI29" s="63">
        <f>'2008'!H15</f>
        <v>5.0000000000000001E-3</v>
      </c>
      <c r="AJ29" s="63">
        <f>'2008'!I15</f>
        <v>0</v>
      </c>
      <c r="AK29" s="63">
        <f>'2008'!J15</f>
        <v>0</v>
      </c>
      <c r="AL29" s="63">
        <f>'2008'!K15</f>
        <v>0</v>
      </c>
      <c r="AM29" s="63">
        <f>'2008'!L15</f>
        <v>0</v>
      </c>
      <c r="AN29" s="63">
        <f>'2008'!M15</f>
        <v>0</v>
      </c>
      <c r="AO29" s="63">
        <f>'2008'!N15</f>
        <v>0</v>
      </c>
      <c r="AP29" s="63">
        <f>'2008'!O15</f>
        <v>0</v>
      </c>
      <c r="AQ29" s="157"/>
      <c r="AR29" s="63">
        <f>'2008'!Q15</f>
        <v>-5.0000000000000001E-3</v>
      </c>
      <c r="AS29" s="63">
        <f>'2008'!R15</f>
        <v>-5.0000000000000001E-3</v>
      </c>
      <c r="AT29" s="63">
        <f>'2008'!S15</f>
        <v>-0.01</v>
      </c>
      <c r="AU29" s="63">
        <f>'2009'!F14</f>
        <v>-0.01</v>
      </c>
      <c r="AV29" s="63">
        <f>'2009'!G14</f>
        <v>0</v>
      </c>
      <c r="AW29" s="63">
        <f>'2009'!H14</f>
        <v>0</v>
      </c>
      <c r="AX29" s="63">
        <f>'2009'!I14</f>
        <v>0</v>
      </c>
      <c r="AY29" s="63">
        <f>'2009'!J14</f>
        <v>0</v>
      </c>
      <c r="AZ29" s="63">
        <f>'2009'!K14</f>
        <v>0</v>
      </c>
      <c r="BA29" s="63">
        <f>'2009'!L14</f>
        <v>-0.01</v>
      </c>
      <c r="BB29" s="63">
        <f>'2009'!M14</f>
        <v>-5.0000000000000001E-3</v>
      </c>
      <c r="BC29" s="63">
        <f>'2009'!N14</f>
        <v>-5.0000000000000001E-3</v>
      </c>
      <c r="BD29" s="63">
        <f>'2009'!O14</f>
        <v>-7.4999999999999997E-3</v>
      </c>
      <c r="BE29" s="63">
        <f>'2009'!P14</f>
        <v>-7.4999999999999997E-3</v>
      </c>
      <c r="BF29" s="63">
        <f>'2009'!Q14</f>
        <v>-2.5000000000000001E-3</v>
      </c>
      <c r="BG29" s="63">
        <f>'2010'!F13</f>
        <v>-5.0000000000000001E-3</v>
      </c>
      <c r="BH29" s="63">
        <f>'2010'!G13</f>
        <v>-5.0000000000000001E-3</v>
      </c>
      <c r="BI29" s="63">
        <f>'2010'!H13</f>
        <v>-5.0000000000000001E-3</v>
      </c>
      <c r="BJ29" s="63">
        <f>'2010'!I13</f>
        <v>-5.0000000000000001E-3</v>
      </c>
      <c r="BK29" s="63">
        <f>'2010'!J13</f>
        <v>0</v>
      </c>
      <c r="BL29" s="63">
        <f>'2010'!K13</f>
        <v>0</v>
      </c>
      <c r="BM29" s="63">
        <f>'2010'!L13</f>
        <v>0</v>
      </c>
      <c r="BN29" s="63">
        <f>'2010'!M13</f>
        <v>0</v>
      </c>
      <c r="BO29" s="63">
        <f>'2010'!N13</f>
        <v>0</v>
      </c>
      <c r="BP29" s="63">
        <f>'2010'!O13</f>
        <v>0</v>
      </c>
      <c r="BQ29" s="63">
        <f>'2010'!P13</f>
        <v>2.5000000000000001E-3</v>
      </c>
      <c r="BR29" s="103">
        <f>'2010'!Q13</f>
        <v>2.5000000000000001E-3</v>
      </c>
      <c r="BS29" s="100">
        <f>'2011'!F15</f>
        <v>2.5000000000000001E-3</v>
      </c>
      <c r="BT29" s="100">
        <f>'2011'!G15</f>
        <v>0</v>
      </c>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5"/>
      <c r="CT29" s="64"/>
      <c r="CU29" s="64"/>
      <c r="CV29" s="64"/>
      <c r="CW29" s="64"/>
      <c r="CX29" s="64"/>
      <c r="CY29" s="64"/>
      <c r="CZ29" s="64"/>
      <c r="DA29" s="64"/>
      <c r="DB29" s="64"/>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c r="GG29" s="35"/>
      <c r="GH29" s="35"/>
      <c r="GI29" s="35"/>
      <c r="GJ29" s="35"/>
      <c r="GK29" s="35"/>
      <c r="GL29" s="35"/>
      <c r="GM29" s="35"/>
      <c r="GN29" s="35"/>
      <c r="GO29" s="35"/>
      <c r="GP29" s="35"/>
      <c r="GQ29" s="35"/>
      <c r="GR29" s="35"/>
      <c r="GS29" s="35"/>
      <c r="GT29" s="35"/>
      <c r="GU29" s="35"/>
      <c r="GV29" s="35"/>
      <c r="GW29" s="35"/>
      <c r="GX29" s="35"/>
      <c r="GY29" s="35"/>
      <c r="GZ29" s="35"/>
      <c r="HA29" s="35"/>
      <c r="HB29" s="35"/>
      <c r="HC29" s="35"/>
      <c r="HD29" s="35"/>
      <c r="HE29" s="35"/>
      <c r="HF29" s="35"/>
      <c r="HG29" s="35"/>
    </row>
    <row r="30" spans="1:215" ht="13.5" thickBot="1" x14ac:dyDescent="0.25">
      <c r="A30" s="2" t="s">
        <v>6</v>
      </c>
      <c r="B30" s="21">
        <f t="shared" si="0"/>
        <v>8</v>
      </c>
      <c r="C30" s="2">
        <f t="shared" si="1"/>
        <v>7</v>
      </c>
      <c r="D30" s="2">
        <f t="shared" si="2"/>
        <v>26</v>
      </c>
      <c r="E30" s="62">
        <f t="shared" si="3"/>
        <v>41</v>
      </c>
      <c r="F30" s="63">
        <f>'2005.10-2005.12'!F17</f>
        <v>0</v>
      </c>
      <c r="G30" s="63">
        <f>'2005.10-2005.12'!G17</f>
        <v>0</v>
      </c>
      <c r="H30" s="63">
        <f>'2005.10-2005.12'!H17</f>
        <v>0</v>
      </c>
      <c r="I30" s="63">
        <f>'2006'!F17</f>
        <v>0</v>
      </c>
      <c r="J30" s="63">
        <f>'2006'!G17</f>
        <v>0</v>
      </c>
      <c r="K30" s="63">
        <f>'2006'!H17</f>
        <v>0</v>
      </c>
      <c r="L30" s="63">
        <f>'2006'!I17</f>
        <v>0</v>
      </c>
      <c r="M30" s="63">
        <f>'2006'!J17</f>
        <v>0</v>
      </c>
      <c r="N30" s="63">
        <f>'2006'!K17</f>
        <v>0</v>
      </c>
      <c r="O30" s="63">
        <f>'2006'!L17</f>
        <v>5.0000000000000001E-3</v>
      </c>
      <c r="P30" s="63">
        <f>'2006'!M17</f>
        <v>5.0000000000000001E-3</v>
      </c>
      <c r="Q30" s="63">
        <f>'2006'!N17</f>
        <v>5.0000000000000001E-3</v>
      </c>
      <c r="R30" s="63">
        <f>'2006'!O17</f>
        <v>2.5000000000000001E-3</v>
      </c>
      <c r="S30" s="63">
        <f>'2006'!P17</f>
        <v>0</v>
      </c>
      <c r="T30" s="63">
        <f>'2006'!Q17</f>
        <v>0</v>
      </c>
      <c r="U30" s="63">
        <f>'2007'!F19</f>
        <v>0</v>
      </c>
      <c r="V30" s="63">
        <f>'2007'!G19</f>
        <v>0</v>
      </c>
      <c r="W30" s="63">
        <f>'2007'!H19</f>
        <v>0</v>
      </c>
      <c r="X30" s="63">
        <f>'2007'!I19</f>
        <v>0</v>
      </c>
      <c r="Y30" s="63">
        <f>'2007'!J19</f>
        <v>-2.5000000000000001E-3</v>
      </c>
      <c r="Z30" s="63">
        <f>'2007'!K19</f>
        <v>-2.5000000000000001E-3</v>
      </c>
      <c r="AA30" s="63">
        <f>'2007'!L19</f>
        <v>0</v>
      </c>
      <c r="AB30" s="63">
        <f>'2007'!M19</f>
        <v>0</v>
      </c>
      <c r="AC30" s="63">
        <f>'2007'!N19</f>
        <v>-2.5000000000000001E-3</v>
      </c>
      <c r="AD30" s="63">
        <f>'2007'!O19</f>
        <v>-2.5000000000000001E-3</v>
      </c>
      <c r="AE30" s="63">
        <f>'2007'!P19</f>
        <v>0</v>
      </c>
      <c r="AF30" s="63">
        <f>'2007'!Q19</f>
        <v>0</v>
      </c>
      <c r="AG30" s="63">
        <f>'2008'!F16</f>
        <v>0</v>
      </c>
      <c r="AH30" s="63">
        <f>'2008'!G16</f>
        <v>0</v>
      </c>
      <c r="AI30" s="63">
        <f>'2008'!H16</f>
        <v>5.0000000000000001E-3</v>
      </c>
      <c r="AJ30" s="63">
        <f>'2008'!I16</f>
        <v>2.5000000000000001E-3</v>
      </c>
      <c r="AK30" s="63">
        <f>'2008'!J16</f>
        <v>2.5000000000000001E-3</v>
      </c>
      <c r="AL30" s="63">
        <f>'2008'!K16</f>
        <v>2.5000000000000001E-3</v>
      </c>
      <c r="AM30" s="63">
        <f>'2008'!L16</f>
        <v>0</v>
      </c>
      <c r="AN30" s="63">
        <f>'2008'!M16</f>
        <v>0</v>
      </c>
      <c r="AO30" s="63">
        <f>'2008'!N16</f>
        <v>0</v>
      </c>
      <c r="AP30" s="63">
        <f>'2008'!O16</f>
        <v>0</v>
      </c>
      <c r="AQ30" s="157"/>
      <c r="AR30" s="63">
        <f>'2008'!Q16</f>
        <v>-5.0000000000000001E-3</v>
      </c>
      <c r="AS30" s="63">
        <f>'2008'!R16</f>
        <v>0</v>
      </c>
      <c r="AT30" s="63">
        <f>'2008'!S16</f>
        <v>-7.4999999999999997E-3</v>
      </c>
      <c r="AU30" s="63">
        <f>'2009'!F15</f>
        <v>-5.0000000000000001E-3</v>
      </c>
      <c r="AV30" s="35"/>
      <c r="AW30" s="35"/>
      <c r="AX30" s="35"/>
      <c r="AY30" s="35"/>
      <c r="AZ30" s="35"/>
      <c r="BA30" s="35"/>
      <c r="BB30" s="35"/>
      <c r="BC30" s="35"/>
      <c r="BD30" s="35"/>
      <c r="BE30" s="35"/>
      <c r="BF30" s="35"/>
      <c r="BG30" s="35"/>
      <c r="BH30" s="35"/>
      <c r="BI30" s="35"/>
      <c r="BJ30" s="35"/>
      <c r="BK30" s="35"/>
      <c r="BL30" s="35"/>
      <c r="BM30" s="35"/>
      <c r="BN30" s="35"/>
      <c r="BO30" s="35"/>
      <c r="BP30" s="35"/>
      <c r="BQ30" s="35"/>
      <c r="BR30" s="97"/>
      <c r="BS30" s="35"/>
      <c r="BT30" s="35"/>
      <c r="BU30" s="35"/>
      <c r="BV30" s="35"/>
      <c r="BW30" s="35"/>
      <c r="BX30" s="35"/>
      <c r="BY30" s="35"/>
      <c r="BZ30" s="35"/>
      <c r="CA30" s="35"/>
      <c r="CB30" s="35"/>
      <c r="CC30" s="35"/>
      <c r="CD30" s="35"/>
      <c r="CE30" s="35"/>
      <c r="CF30" s="105"/>
      <c r="CG30" s="105"/>
      <c r="CH30" s="105"/>
      <c r="CI30" s="105"/>
      <c r="CJ30" s="105"/>
      <c r="CK30" s="105"/>
      <c r="CL30" s="105"/>
      <c r="CM30" s="105"/>
      <c r="CN30" s="105"/>
      <c r="CO30" s="105"/>
      <c r="CP30" s="105"/>
      <c r="CQ30" s="105"/>
      <c r="CR30" s="105"/>
      <c r="CS30" s="105"/>
      <c r="CT30" s="64"/>
      <c r="CU30" s="64"/>
      <c r="CV30" s="64"/>
      <c r="CW30" s="64"/>
      <c r="CX30" s="64"/>
      <c r="CY30" s="64"/>
      <c r="CZ30" s="64"/>
      <c r="DA30" s="64"/>
      <c r="DB30" s="64"/>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35"/>
      <c r="GI30" s="35"/>
      <c r="GJ30" s="35"/>
      <c r="GK30" s="35"/>
      <c r="GL30" s="35"/>
      <c r="GM30" s="35"/>
      <c r="GN30" s="35"/>
      <c r="GO30" s="35"/>
      <c r="GP30" s="35"/>
      <c r="GQ30" s="35"/>
      <c r="GR30" s="35"/>
      <c r="GS30" s="35"/>
      <c r="GT30" s="35"/>
      <c r="GU30" s="35"/>
      <c r="GV30" s="35"/>
      <c r="GW30" s="35"/>
      <c r="GX30" s="35"/>
      <c r="GY30" s="35"/>
      <c r="GZ30" s="35"/>
      <c r="HA30" s="35"/>
      <c r="HB30" s="35"/>
      <c r="HC30" s="35"/>
      <c r="HD30" s="35"/>
      <c r="HE30" s="35"/>
      <c r="HF30" s="35"/>
      <c r="HG30" s="35"/>
    </row>
    <row r="31" spans="1:215" ht="13.5" thickBot="1" x14ac:dyDescent="0.25">
      <c r="A31" s="99" t="s">
        <v>77</v>
      </c>
      <c r="B31" s="21">
        <f t="shared" si="0"/>
        <v>17</v>
      </c>
      <c r="C31" s="2">
        <f t="shared" si="1"/>
        <v>2</v>
      </c>
      <c r="D31" s="2">
        <f t="shared" si="2"/>
        <v>51</v>
      </c>
      <c r="E31" s="62">
        <f t="shared" si="3"/>
        <v>70</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57"/>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3"/>
      <c r="BS31" s="122"/>
      <c r="BT31" s="122"/>
      <c r="BU31" s="122"/>
      <c r="BV31" s="122"/>
      <c r="BW31" s="122"/>
      <c r="BX31" s="122"/>
      <c r="BY31" s="122"/>
      <c r="BZ31" s="122"/>
      <c r="CA31" s="122"/>
      <c r="CB31" s="122"/>
      <c r="CC31" s="122"/>
      <c r="CD31" s="122"/>
      <c r="CE31" s="122"/>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35"/>
      <c r="EK31" s="35"/>
      <c r="EL31" s="35"/>
      <c r="EM31" s="35"/>
      <c r="EN31" s="35"/>
      <c r="EO31" s="100">
        <f>'2017'!H13</f>
        <v>0</v>
      </c>
      <c r="EP31" s="100">
        <f>'2017'!I13</f>
        <v>0</v>
      </c>
      <c r="EQ31" s="100">
        <f>'2017'!J13</f>
        <v>0</v>
      </c>
      <c r="ER31" s="100">
        <f>'2017'!K13</f>
        <v>0</v>
      </c>
      <c r="ES31" s="100">
        <f>'2017'!L13</f>
        <v>0</v>
      </c>
      <c r="ET31" s="100">
        <f>'2017'!M13</f>
        <v>0</v>
      </c>
      <c r="EU31" s="100">
        <f>'2017'!N13</f>
        <v>0</v>
      </c>
      <c r="EV31" s="100">
        <f>'2017'!O13</f>
        <v>0</v>
      </c>
      <c r="EW31" s="100">
        <f>'2017'!P13</f>
        <v>0</v>
      </c>
      <c r="EX31" s="100">
        <f>'2017'!Q13</f>
        <v>0</v>
      </c>
      <c r="EY31" s="100">
        <f>'2018'!F12</f>
        <v>0</v>
      </c>
      <c r="EZ31" s="100">
        <f>'2018'!G12</f>
        <v>0</v>
      </c>
      <c r="FA31" s="100">
        <f>'2018'!H12</f>
        <v>0</v>
      </c>
      <c r="FB31" s="100">
        <f>'2018'!I12</f>
        <v>0</v>
      </c>
      <c r="FC31" s="100">
        <f>'2018'!J12</f>
        <v>0</v>
      </c>
      <c r="FD31" s="100">
        <f>'2018'!K12</f>
        <v>0</v>
      </c>
      <c r="FE31" s="100">
        <f>'2018'!L12</f>
        <v>0</v>
      </c>
      <c r="FF31" s="100">
        <f>'2018'!M12</f>
        <v>0</v>
      </c>
      <c r="FG31" s="100">
        <f>'2018'!N12</f>
        <v>0</v>
      </c>
      <c r="FH31" s="100">
        <f>'2018'!O12</f>
        <v>0</v>
      </c>
      <c r="FI31" s="100">
        <f>'2018'!P12</f>
        <v>0</v>
      </c>
      <c r="FJ31" s="100">
        <f>'2018'!Q12</f>
        <v>0</v>
      </c>
      <c r="FK31" s="100">
        <f>'2019'!F13</f>
        <v>0</v>
      </c>
      <c r="FL31" s="100">
        <f>'2019'!G13</f>
        <v>0</v>
      </c>
      <c r="FM31" s="100">
        <f>'2019'!H13</f>
        <v>0</v>
      </c>
      <c r="FN31" s="100">
        <f>'2019'!I13</f>
        <v>0</v>
      </c>
      <c r="FO31" s="100">
        <f>'2019'!J13</f>
        <v>0</v>
      </c>
      <c r="FP31" s="100">
        <f>'2019'!K13</f>
        <v>0</v>
      </c>
      <c r="FQ31" s="100">
        <f>'2019'!L13</f>
        <v>0</v>
      </c>
      <c r="FR31" s="100">
        <f>'2019'!M13</f>
        <v>0</v>
      </c>
      <c r="FS31" s="100">
        <f>'2019'!N13</f>
        <v>0</v>
      </c>
      <c r="FT31" s="100">
        <f>'2019'!O13</f>
        <v>0</v>
      </c>
      <c r="FU31" s="100">
        <f>'2019'!P13</f>
        <v>0</v>
      </c>
      <c r="FV31" s="100">
        <f>'2019'!Q13</f>
        <v>0</v>
      </c>
      <c r="FW31" s="100">
        <f>'2020'!F12</f>
        <v>0</v>
      </c>
      <c r="FX31" s="100">
        <f>'2020'!G12</f>
        <v>0</v>
      </c>
      <c r="FY31" s="100">
        <f>'2020'!H12</f>
        <v>0</v>
      </c>
      <c r="FZ31" s="100">
        <f>'2020'!I12</f>
        <v>0</v>
      </c>
      <c r="GA31" s="100">
        <f>'2020'!J12</f>
        <v>0</v>
      </c>
      <c r="GB31" s="100">
        <f>'2020'!K12</f>
        <v>-1.5E-3</v>
      </c>
      <c r="GC31" s="100">
        <f>'2020'!L12</f>
        <v>-1.5E-3</v>
      </c>
      <c r="GD31" s="100">
        <f>'2020'!M12</f>
        <v>0</v>
      </c>
      <c r="GE31" s="100">
        <f>'2020'!N12</f>
        <v>0</v>
      </c>
      <c r="GF31" s="66"/>
      <c r="GG31" s="100">
        <f>'2020'!P12</f>
        <v>0</v>
      </c>
      <c r="GH31" s="100">
        <f>'2020'!Q12</f>
        <v>0</v>
      </c>
      <c r="GI31" s="100">
        <f>'2021'!F11</f>
        <v>0</v>
      </c>
      <c r="GJ31" s="100">
        <f>'2021'!G11</f>
        <v>0</v>
      </c>
      <c r="GK31" s="100">
        <f>'2021'!H11</f>
        <v>0</v>
      </c>
      <c r="GL31" s="100">
        <f>'2021'!I11</f>
        <v>0</v>
      </c>
      <c r="GM31" s="100">
        <f>'2021'!J11</f>
        <v>0</v>
      </c>
      <c r="GN31" s="100">
        <f>'2021'!K11</f>
        <v>3.0000000000000001E-3</v>
      </c>
      <c r="GO31" s="100">
        <f>'2021'!L11</f>
        <v>3.0000000000000001E-3</v>
      </c>
      <c r="GP31" s="100">
        <f>'2021'!M11</f>
        <v>3.0000000000000001E-3</v>
      </c>
      <c r="GQ31" s="100">
        <f>'2021'!N11</f>
        <v>1.5E-3</v>
      </c>
      <c r="GR31" s="100">
        <f>'2021'!O11</f>
        <v>1.5E-3</v>
      </c>
      <c r="GS31" s="100">
        <f>'2021'!P11</f>
        <v>3.0000000000000001E-3</v>
      </c>
      <c r="GT31" s="100">
        <f>'2021'!Q11</f>
        <v>3.0000000000000001E-3</v>
      </c>
      <c r="GU31" s="100">
        <f>+'2022'!F11</f>
        <v>5.0000000000000001E-3</v>
      </c>
      <c r="GV31" s="100">
        <f>+'2022'!G11</f>
        <v>5.0000000000000001E-3</v>
      </c>
      <c r="GW31" s="100">
        <f>+'2022'!H11</f>
        <v>0.01</v>
      </c>
      <c r="GX31" s="100">
        <f>+'2022'!I11</f>
        <v>0.01</v>
      </c>
      <c r="GY31" s="100">
        <f>+'2022'!J11</f>
        <v>5.0000000000000001E-3</v>
      </c>
      <c r="GZ31" s="100">
        <f>+'2022'!K11</f>
        <v>1.8500000000000003E-2</v>
      </c>
      <c r="HA31" s="100">
        <f>+'2022'!L11</f>
        <v>0.02</v>
      </c>
      <c r="HB31" s="100">
        <f>+'2022'!M11</f>
        <v>0.01</v>
      </c>
      <c r="HC31" s="100">
        <f>+'2022'!N11</f>
        <v>0.01</v>
      </c>
      <c r="HD31" s="100">
        <f>+'2022'!O11</f>
        <v>1.2500000000000001E-2</v>
      </c>
      <c r="HE31" s="100">
        <f>+'2022'!P11</f>
        <v>0</v>
      </c>
      <c r="HF31" s="100">
        <f>+'2022'!Q11</f>
        <v>0</v>
      </c>
      <c r="HG31" s="100">
        <f>+'2022'!R11</f>
        <v>0</v>
      </c>
    </row>
    <row r="32" spans="1:215" ht="13.5" thickBot="1" x14ac:dyDescent="0.25">
      <c r="A32" s="99" t="s">
        <v>79</v>
      </c>
      <c r="B32" s="21">
        <f t="shared" si="0"/>
        <v>14</v>
      </c>
      <c r="C32" s="2">
        <f t="shared" si="1"/>
        <v>2</v>
      </c>
      <c r="D32" s="2">
        <f t="shared" si="2"/>
        <v>27</v>
      </c>
      <c r="E32" s="62">
        <f>SUM(B32:D32)</f>
        <v>43</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57"/>
      <c r="AR32" s="122"/>
      <c r="AS32" s="122"/>
      <c r="AT32" s="122"/>
      <c r="AU32" s="122"/>
      <c r="AV32" s="122"/>
      <c r="AW32" s="122"/>
      <c r="AX32" s="122"/>
      <c r="AY32" s="122"/>
      <c r="AZ32" s="122"/>
      <c r="BA32" s="122"/>
      <c r="BB32" s="122"/>
      <c r="BC32" s="122"/>
      <c r="BD32" s="122"/>
      <c r="BE32" s="122"/>
      <c r="BF32" s="122"/>
      <c r="BG32" s="122"/>
      <c r="BH32" s="122"/>
      <c r="BI32" s="122"/>
      <c r="BJ32" s="122"/>
      <c r="BK32" s="122"/>
      <c r="BL32" s="122"/>
      <c r="BM32" s="122"/>
      <c r="BN32" s="122"/>
      <c r="BO32" s="122"/>
      <c r="BP32" s="122"/>
      <c r="BQ32" s="122"/>
      <c r="BR32" s="123"/>
      <c r="BS32" s="122"/>
      <c r="BT32" s="122"/>
      <c r="BU32" s="122"/>
      <c r="BV32" s="122"/>
      <c r="BW32" s="122"/>
      <c r="BX32" s="122"/>
      <c r="BY32" s="122"/>
      <c r="BZ32" s="122"/>
      <c r="CA32" s="122"/>
      <c r="CB32" s="122"/>
      <c r="CC32" s="122"/>
      <c r="CD32" s="122"/>
      <c r="CE32" s="122"/>
      <c r="CF32" s="124"/>
      <c r="CG32" s="124"/>
      <c r="CH32" s="124"/>
      <c r="CI32" s="124"/>
      <c r="CJ32" s="124"/>
      <c r="CK32" s="124"/>
      <c r="CL32" s="124"/>
      <c r="CM32" s="124"/>
      <c r="CN32" s="124"/>
      <c r="CO32" s="124"/>
      <c r="CP32" s="124"/>
      <c r="CQ32" s="124"/>
      <c r="CR32" s="124"/>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c r="DY32" s="35"/>
      <c r="DZ32" s="35"/>
      <c r="EA32" s="35"/>
      <c r="EB32" s="35"/>
      <c r="EC32" s="35"/>
      <c r="ED32" s="35"/>
      <c r="EE32" s="35"/>
      <c r="EF32" s="35"/>
      <c r="EG32" s="35"/>
      <c r="EH32" s="35"/>
      <c r="EI32" s="35"/>
      <c r="EJ32" s="35"/>
      <c r="EK32" s="35"/>
      <c r="EL32" s="35"/>
      <c r="EM32" s="35"/>
      <c r="EN32" s="35"/>
      <c r="EO32" s="35"/>
      <c r="EP32" s="35"/>
      <c r="EQ32" s="35"/>
      <c r="ER32" s="35"/>
      <c r="ES32" s="35"/>
      <c r="ET32" s="35"/>
      <c r="EU32" s="35"/>
      <c r="EV32" s="35"/>
      <c r="EW32" s="35"/>
      <c r="EX32" s="35"/>
      <c r="EY32" s="35"/>
      <c r="EZ32" s="35"/>
      <c r="FA32" s="35"/>
      <c r="FB32" s="35"/>
      <c r="FC32" s="35"/>
      <c r="FD32" s="35"/>
      <c r="FE32" s="35"/>
      <c r="FF32" s="35"/>
      <c r="FG32" s="35"/>
      <c r="FH32" s="35"/>
      <c r="FI32" s="35"/>
      <c r="FJ32" s="35"/>
      <c r="FK32" s="35"/>
      <c r="FL32" s="35"/>
      <c r="FM32" s="35"/>
      <c r="FN32" s="100">
        <f>'2019'!I14</f>
        <v>0</v>
      </c>
      <c r="FO32" s="100">
        <f>'2019'!J14</f>
        <v>0</v>
      </c>
      <c r="FP32" s="100">
        <f>'2019'!K14</f>
        <v>0</v>
      </c>
      <c r="FQ32" s="100">
        <f>'2019'!L14</f>
        <v>0</v>
      </c>
      <c r="FR32" s="100">
        <f>'2019'!M14</f>
        <v>0</v>
      </c>
      <c r="FS32" s="100">
        <f>'2019'!N14</f>
        <v>0</v>
      </c>
      <c r="FT32" s="100">
        <f>'2019'!O14</f>
        <v>0</v>
      </c>
      <c r="FU32" s="100">
        <f>'2019'!P14</f>
        <v>0</v>
      </c>
      <c r="FV32" s="100">
        <f>'2019'!Q14</f>
        <v>0</v>
      </c>
      <c r="FW32" s="100">
        <f>'2020'!F13</f>
        <v>0</v>
      </c>
      <c r="FX32" s="100">
        <f>'2020'!G13</f>
        <v>0</v>
      </c>
      <c r="FY32" s="100">
        <f>'2020'!H13</f>
        <v>0</v>
      </c>
      <c r="FZ32" s="100">
        <f>'2020'!I13</f>
        <v>0</v>
      </c>
      <c r="GA32" s="100">
        <f>'2020'!J13</f>
        <v>0</v>
      </c>
      <c r="GB32" s="100">
        <f>'2020'!K13</f>
        <v>-1.5E-3</v>
      </c>
      <c r="GC32" s="100">
        <f>'2020'!L13</f>
        <v>-1.5E-3</v>
      </c>
      <c r="GD32" s="100">
        <f>'2020'!M13</f>
        <v>0</v>
      </c>
      <c r="GE32" s="100">
        <f>'2020'!N13</f>
        <v>0</v>
      </c>
      <c r="GF32" s="100">
        <f>'2020'!O13</f>
        <v>0</v>
      </c>
      <c r="GG32" s="100">
        <f>'2020'!P13</f>
        <v>0</v>
      </c>
      <c r="GH32" s="100">
        <f>'2020'!Q13</f>
        <v>0</v>
      </c>
      <c r="GI32" s="100">
        <f>'2021'!F12</f>
        <v>0</v>
      </c>
      <c r="GJ32" s="100">
        <f>'2021'!G12</f>
        <v>0</v>
      </c>
      <c r="GK32" s="100">
        <f>'2021'!H12</f>
        <v>0</v>
      </c>
      <c r="GL32" s="100">
        <f>'2021'!I12</f>
        <v>0</v>
      </c>
      <c r="GM32" s="100">
        <f>'2021'!J12</f>
        <v>0</v>
      </c>
      <c r="GN32" s="100">
        <f>'2021'!K12</f>
        <v>3.0000000000000001E-3</v>
      </c>
      <c r="GO32" s="100">
        <f>'2021'!L12</f>
        <v>3.0000000000000001E-3</v>
      </c>
      <c r="GP32" s="100">
        <f>'2021'!M12</f>
        <v>3.0000000000000001E-3</v>
      </c>
      <c r="GQ32" s="66"/>
      <c r="GR32" s="66"/>
      <c r="GS32" s="100">
        <f>+'2021'!P12</f>
        <v>3.0000000000000001E-3</v>
      </c>
      <c r="GT32" s="100">
        <f>+'2021'!Q12</f>
        <v>3.0000000000000001E-3</v>
      </c>
      <c r="GU32" s="100">
        <f>+'2022'!F12</f>
        <v>5.0000000000000001E-3</v>
      </c>
      <c r="GV32" s="100">
        <f>+'2022'!G12</f>
        <v>5.0000000000000001E-3</v>
      </c>
      <c r="GW32" s="100">
        <f>+'2022'!H12</f>
        <v>0.01</v>
      </c>
      <c r="GX32" s="100">
        <f>+'2022'!I12</f>
        <v>0.01</v>
      </c>
      <c r="GY32" s="100">
        <f>+'2022'!J12</f>
        <v>5.0000000000000001E-3</v>
      </c>
      <c r="GZ32" s="100">
        <f>+'2022'!K12</f>
        <v>1.8500000000000003E-2</v>
      </c>
      <c r="HA32" s="100">
        <f>+'2022'!L12</f>
        <v>0.02</v>
      </c>
      <c r="HB32" s="100">
        <f>+'2022'!M12</f>
        <v>0.01</v>
      </c>
      <c r="HC32" s="66"/>
      <c r="HD32" s="100">
        <f>+'2022'!O12</f>
        <v>1.2500000000000001E-2</v>
      </c>
      <c r="HE32" s="100">
        <f>+'2022'!P12</f>
        <v>0</v>
      </c>
      <c r="HF32" s="100">
        <f>+'2022'!Q12</f>
        <v>0</v>
      </c>
      <c r="HG32" s="100">
        <f>+'2022'!R12</f>
        <v>0</v>
      </c>
    </row>
    <row r="33" spans="1:215" ht="13.5" thickBot="1" x14ac:dyDescent="0.25">
      <c r="A33" s="99" t="s">
        <v>68</v>
      </c>
      <c r="B33" s="21">
        <f t="shared" si="0"/>
        <v>17</v>
      </c>
      <c r="C33" s="2">
        <f t="shared" si="1"/>
        <v>20</v>
      </c>
      <c r="D33" s="2">
        <f t="shared" si="2"/>
        <v>76</v>
      </c>
      <c r="E33" s="62">
        <f t="shared" si="3"/>
        <v>113</v>
      </c>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157"/>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00">
        <f>'2013'!H16</f>
        <v>-2.5000000000000001E-3</v>
      </c>
      <c r="CT33" s="100">
        <f>'2013'!I16</f>
        <v>-2.5000000000000001E-3</v>
      </c>
      <c r="CU33" s="100">
        <f>'2013'!J16</f>
        <v>-2.5000000000000001E-3</v>
      </c>
      <c r="CV33" s="100">
        <f>'2013'!K16</f>
        <v>-2.5000000000000001E-3</v>
      </c>
      <c r="CW33" s="100">
        <f>'2013'!L16</f>
        <v>-2.5000000000000001E-3</v>
      </c>
      <c r="CX33" s="100">
        <f>'2013'!M16</f>
        <v>-1E-3</v>
      </c>
      <c r="CY33" s="100">
        <f>'2013'!N16</f>
        <v>-1E-3</v>
      </c>
      <c r="CZ33" s="100">
        <f>'2013'!O16</f>
        <v>-1E-3</v>
      </c>
      <c r="DA33" s="100">
        <f>'2013'!P16</f>
        <v>-1E-3</v>
      </c>
      <c r="DB33" s="130">
        <f>'2013'!Q16</f>
        <v>-1E-3</v>
      </c>
      <c r="DC33" s="37"/>
      <c r="DD33" s="100">
        <f>+'2014'!G13</f>
        <v>0</v>
      </c>
      <c r="DE33" s="100">
        <f>+'2014'!H13</f>
        <v>0</v>
      </c>
      <c r="DF33" s="100">
        <f>+'2014'!I13</f>
        <v>0</v>
      </c>
      <c r="DG33" s="100">
        <f>+'2014'!J13</f>
        <v>0</v>
      </c>
      <c r="DH33" s="37"/>
      <c r="DI33" s="100">
        <f>+'2014'!L13</f>
        <v>-2E-3</v>
      </c>
      <c r="DJ33" s="100">
        <f>+'2014'!M13</f>
        <v>0</v>
      </c>
      <c r="DK33" s="100">
        <f>+'2014'!N13</f>
        <v>0</v>
      </c>
      <c r="DL33" s="100">
        <f>+'2014'!O13</f>
        <v>0</v>
      </c>
      <c r="DM33" s="100">
        <f>+'2014'!P13</f>
        <v>0</v>
      </c>
      <c r="DN33" s="100">
        <f>+'2014'!Q13</f>
        <v>0</v>
      </c>
      <c r="DO33" s="100">
        <f>'2015'!F15</f>
        <v>0</v>
      </c>
      <c r="DP33" s="100">
        <f>'2015'!G15</f>
        <v>0</v>
      </c>
      <c r="DQ33" s="100">
        <f>'2015'!H15</f>
        <v>-1.5E-3</v>
      </c>
      <c r="DR33" s="100">
        <f>'2015'!I15</f>
        <v>-1.5E-3</v>
      </c>
      <c r="DS33" s="100">
        <f>'2015'!J15</f>
        <v>-1.5E-3</v>
      </c>
      <c r="DT33" s="37"/>
      <c r="DU33" s="100">
        <f>'2015'!L15</f>
        <v>-1.5E-3</v>
      </c>
      <c r="DV33" s="100">
        <f>'2015'!M15</f>
        <v>0</v>
      </c>
      <c r="DW33" s="100">
        <f>'2015'!N15</f>
        <v>0</v>
      </c>
      <c r="DX33" s="100">
        <f>'2015'!O15</f>
        <v>0</v>
      </c>
      <c r="DY33" s="100">
        <f>'2015'!P15</f>
        <v>0</v>
      </c>
      <c r="DZ33" s="100">
        <f>'2015'!Q15</f>
        <v>0</v>
      </c>
      <c r="EA33" s="100">
        <f>'2015'!R15</f>
        <v>0</v>
      </c>
      <c r="EB33" s="100">
        <f>'2016'!G14</f>
        <v>0</v>
      </c>
      <c r="EC33" s="100">
        <f>'2016'!H14</f>
        <v>-1.5E-3</v>
      </c>
      <c r="ED33" s="100">
        <f>'2016'!I14</f>
        <v>-1.5E-3</v>
      </c>
      <c r="EE33" s="100">
        <f>'2016'!J14</f>
        <v>-1.5E-3</v>
      </c>
      <c r="EF33" s="100">
        <f>'2016'!K14</f>
        <v>0</v>
      </c>
      <c r="EG33" s="100">
        <f>'2016'!L14</f>
        <v>0</v>
      </c>
      <c r="EH33" s="100">
        <f>'2016'!M14</f>
        <v>0</v>
      </c>
      <c r="EI33" s="100">
        <f>'2016'!N14</f>
        <v>0</v>
      </c>
      <c r="EJ33" s="100">
        <f>'2016'!O14</f>
        <v>0</v>
      </c>
      <c r="EK33" s="100">
        <f>'2016'!P14</f>
        <v>0</v>
      </c>
      <c r="EL33" s="100">
        <f>'2016'!Q14</f>
        <v>0</v>
      </c>
      <c r="EM33" s="100">
        <f>'2016'!R14</f>
        <v>0</v>
      </c>
      <c r="EN33" s="100">
        <f>'2016'!S14</f>
        <v>0</v>
      </c>
      <c r="EO33" s="100">
        <f>'2017'!H14</f>
        <v>0</v>
      </c>
      <c r="EP33" s="100">
        <f>'2017'!I14</f>
        <v>0</v>
      </c>
      <c r="EQ33" s="100">
        <f>'2017'!J14</f>
        <v>0</v>
      </c>
      <c r="ER33" s="66"/>
      <c r="ES33" s="100">
        <f>'2017'!L14</f>
        <v>0</v>
      </c>
      <c r="ET33" s="100">
        <f>'2017'!M14</f>
        <v>0</v>
      </c>
      <c r="EU33" s="100">
        <f>'2017'!N14</f>
        <v>0</v>
      </c>
      <c r="EV33" s="100">
        <f>'2017'!O14</f>
        <v>0</v>
      </c>
      <c r="EW33" s="100">
        <f>'2017'!P14</f>
        <v>0</v>
      </c>
      <c r="EX33" s="100">
        <f>'2017'!Q14</f>
        <v>0</v>
      </c>
      <c r="EY33" s="100">
        <f>'2018'!F13</f>
        <v>0</v>
      </c>
      <c r="EZ33" s="100">
        <f>'2018'!G13</f>
        <v>0</v>
      </c>
      <c r="FA33" s="100">
        <f>'2018'!H13</f>
        <v>0</v>
      </c>
      <c r="FB33" s="100">
        <f>'2018'!I13</f>
        <v>0</v>
      </c>
      <c r="FC33" s="100">
        <f>'2018'!J13</f>
        <v>0</v>
      </c>
      <c r="FD33" s="100">
        <f>'2018'!K13</f>
        <v>0</v>
      </c>
      <c r="FE33" s="100">
        <f>'2018'!L13</f>
        <v>0</v>
      </c>
      <c r="FF33" s="100">
        <f>'2018'!M13</f>
        <v>0</v>
      </c>
      <c r="FG33" s="100">
        <f>'2018'!N13</f>
        <v>0</v>
      </c>
      <c r="FH33" s="100">
        <f>'2018'!O13</f>
        <v>0</v>
      </c>
      <c r="FI33" s="100">
        <f>'2018'!P13</f>
        <v>0</v>
      </c>
      <c r="FJ33" s="100">
        <f>'2018'!Q13</f>
        <v>0</v>
      </c>
      <c r="FK33" s="100">
        <f>'2019'!F15</f>
        <v>0</v>
      </c>
      <c r="FL33" s="100">
        <f>'2019'!G15</f>
        <v>0</v>
      </c>
      <c r="FM33" s="66"/>
      <c r="FN33" s="100">
        <f>'2019'!I15</f>
        <v>0</v>
      </c>
      <c r="FO33" s="100">
        <f>'2019'!J15</f>
        <v>0</v>
      </c>
      <c r="FP33" s="100">
        <f>'2019'!K15</f>
        <v>0</v>
      </c>
      <c r="FQ33" s="100">
        <f>'2019'!L15</f>
        <v>0</v>
      </c>
      <c r="FR33" s="100">
        <f>'2019'!M15</f>
        <v>0</v>
      </c>
      <c r="FS33" s="100">
        <f>'2019'!N15</f>
        <v>0</v>
      </c>
      <c r="FT33" s="100">
        <f>'2019'!O15</f>
        <v>0</v>
      </c>
      <c r="FU33" s="100">
        <f>'2019'!P15</f>
        <v>0</v>
      </c>
      <c r="FV33" s="100">
        <f>'2019'!Q15</f>
        <v>0</v>
      </c>
      <c r="FW33" s="100">
        <f>'2020'!F14</f>
        <v>0</v>
      </c>
      <c r="FX33" s="100">
        <f>'2020'!G14</f>
        <v>0</v>
      </c>
      <c r="FY33" s="100">
        <f>'2020'!H14</f>
        <v>0</v>
      </c>
      <c r="FZ33" s="100">
        <f>'2020'!I14</f>
        <v>0</v>
      </c>
      <c r="GA33" s="100">
        <f>'2020'!J14</f>
        <v>0</v>
      </c>
      <c r="GB33" s="100">
        <f>'2020'!K14</f>
        <v>-1.5E-3</v>
      </c>
      <c r="GC33" s="100">
        <f>'2020'!L14</f>
        <v>-1.5E-3</v>
      </c>
      <c r="GD33" s="100">
        <f>'2020'!M14</f>
        <v>0</v>
      </c>
      <c r="GE33" s="100">
        <f>'2020'!N14</f>
        <v>0</v>
      </c>
      <c r="GF33" s="100">
        <f>'2020'!O14</f>
        <v>0</v>
      </c>
      <c r="GG33" s="100">
        <f>'2020'!P14</f>
        <v>0</v>
      </c>
      <c r="GH33" s="100">
        <f>'2020'!Q14</f>
        <v>0</v>
      </c>
      <c r="GI33" s="100">
        <f>'2021'!F13</f>
        <v>0</v>
      </c>
      <c r="GJ33" s="100">
        <f>'2021'!G13</f>
        <v>0</v>
      </c>
      <c r="GK33" s="100">
        <f>'2021'!H13</f>
        <v>0</v>
      </c>
      <c r="GL33" s="100">
        <f>'2021'!I13</f>
        <v>0</v>
      </c>
      <c r="GM33" s="100">
        <f>'2021'!J13</f>
        <v>0</v>
      </c>
      <c r="GN33" s="100">
        <f>'2021'!K13</f>
        <v>3.0000000000000001E-3</v>
      </c>
      <c r="GO33" s="100">
        <f>'2021'!L13</f>
        <v>3.0000000000000001E-3</v>
      </c>
      <c r="GP33" s="100">
        <f>'2021'!M13</f>
        <v>3.0000000000000001E-3</v>
      </c>
      <c r="GQ33" s="100">
        <f>'2021'!N13</f>
        <v>1.5E-3</v>
      </c>
      <c r="GR33" s="100">
        <f>'2021'!O13</f>
        <v>1.5E-3</v>
      </c>
      <c r="GS33" s="100">
        <f>'2021'!P13</f>
        <v>3.0000000000000001E-3</v>
      </c>
      <c r="GT33" s="100">
        <f>'2021'!Q13</f>
        <v>3.0000000000000001E-3</v>
      </c>
      <c r="GU33" s="100">
        <f>+'2022'!F13</f>
        <v>5.0000000000000001E-3</v>
      </c>
      <c r="GV33" s="100">
        <f>+'2022'!G13</f>
        <v>5.0000000000000001E-3</v>
      </c>
      <c r="GW33" s="100">
        <f>+'2022'!H13</f>
        <v>0.01</v>
      </c>
      <c r="GX33" s="100">
        <f>+'2022'!I13</f>
        <v>0.01</v>
      </c>
      <c r="GY33" s="100">
        <f>+'2022'!J13</f>
        <v>5.0000000000000001E-3</v>
      </c>
      <c r="GZ33" s="100">
        <f>+'2022'!K13</f>
        <v>1.8500000000000003E-2</v>
      </c>
      <c r="HA33" s="100">
        <f>+'2022'!L13</f>
        <v>0.02</v>
      </c>
      <c r="HB33" s="100">
        <f>+'2022'!M13</f>
        <v>0.01</v>
      </c>
      <c r="HC33" s="100">
        <f>+'2022'!N13</f>
        <v>0.01</v>
      </c>
      <c r="HD33" s="100">
        <f>+'2022'!O13</f>
        <v>1.2500000000000001E-2</v>
      </c>
      <c r="HE33" s="100">
        <f>+'2022'!P13</f>
        <v>0</v>
      </c>
      <c r="HF33" s="100">
        <f>+'2022'!Q13</f>
        <v>0</v>
      </c>
      <c r="HG33" s="66"/>
    </row>
    <row r="34" spans="1:215" ht="13.5" thickBot="1" x14ac:dyDescent="0.25">
      <c r="A34" s="2" t="s">
        <v>20</v>
      </c>
      <c r="B34" s="21">
        <f t="shared" si="0"/>
        <v>12</v>
      </c>
      <c r="C34" s="2">
        <f t="shared" si="1"/>
        <v>15</v>
      </c>
      <c r="D34" s="2">
        <f t="shared" si="2"/>
        <v>44</v>
      </c>
      <c r="E34" s="62">
        <f t="shared" si="3"/>
        <v>71</v>
      </c>
      <c r="F34" s="35"/>
      <c r="G34" s="35"/>
      <c r="H34" s="35"/>
      <c r="I34" s="35"/>
      <c r="J34" s="35"/>
      <c r="K34" s="35"/>
      <c r="L34" s="35"/>
      <c r="M34" s="35"/>
      <c r="N34" s="35"/>
      <c r="O34" s="35"/>
      <c r="P34" s="35"/>
      <c r="Q34" s="35"/>
      <c r="R34" s="35"/>
      <c r="S34" s="35"/>
      <c r="T34" s="35"/>
      <c r="U34" s="35"/>
      <c r="V34" s="35"/>
      <c r="W34" s="63">
        <f>'2007'!H20</f>
        <v>0</v>
      </c>
      <c r="X34" s="63">
        <f>'2007'!I20</f>
        <v>0</v>
      </c>
      <c r="Y34" s="63">
        <f>'2007'!J20</f>
        <v>0</v>
      </c>
      <c r="Z34" s="63">
        <f>'2007'!K20</f>
        <v>-2.5000000000000001E-3</v>
      </c>
      <c r="AA34" s="63">
        <f>'2007'!L20</f>
        <v>0</v>
      </c>
      <c r="AB34" s="63">
        <f>'2007'!M20</f>
        <v>0</v>
      </c>
      <c r="AC34" s="63">
        <f>'2007'!N20</f>
        <v>-2.5000000000000001E-3</v>
      </c>
      <c r="AD34" s="63">
        <f>'2007'!O20</f>
        <v>0</v>
      </c>
      <c r="AE34" s="63">
        <f>'2007'!P20</f>
        <v>0</v>
      </c>
      <c r="AF34" s="63">
        <f>'2007'!Q20</f>
        <v>0</v>
      </c>
      <c r="AG34" s="63">
        <f>'2008'!F17</f>
        <v>0</v>
      </c>
      <c r="AH34" s="63">
        <f>'2008'!G17</f>
        <v>0</v>
      </c>
      <c r="AI34" s="63">
        <f>'2008'!H17</f>
        <v>5.0000000000000001E-3</v>
      </c>
      <c r="AJ34" s="63">
        <f>'2008'!I17</f>
        <v>2.5000000000000001E-3</v>
      </c>
      <c r="AK34" s="63">
        <f>'2008'!J17</f>
        <v>2.5000000000000001E-3</v>
      </c>
      <c r="AL34" s="63">
        <f>'2008'!K17</f>
        <v>2.5000000000000001E-3</v>
      </c>
      <c r="AM34" s="37"/>
      <c r="AN34" s="63">
        <f>'2008'!M17</f>
        <v>0</v>
      </c>
      <c r="AO34" s="63">
        <f>'2008'!N17</f>
        <v>0</v>
      </c>
      <c r="AP34" s="63">
        <f>'2008'!O17</f>
        <v>0</v>
      </c>
      <c r="AQ34" s="158"/>
      <c r="AR34" s="63">
        <f>'2008'!Q17</f>
        <v>-5.0000000000000001E-3</v>
      </c>
      <c r="AS34" s="63">
        <f>'2008'!R17</f>
        <v>-5.0000000000000001E-3</v>
      </c>
      <c r="AT34" s="63">
        <f>'2008'!S17</f>
        <v>-5.0000000000000001E-3</v>
      </c>
      <c r="AU34" s="37"/>
      <c r="AV34" s="63">
        <f>'2009'!G16</f>
        <v>0</v>
      </c>
      <c r="AW34" s="63">
        <f>'2009'!H16</f>
        <v>0.01</v>
      </c>
      <c r="AX34" s="63">
        <f>'2009'!I16</f>
        <v>0</v>
      </c>
      <c r="AY34" s="63">
        <f>'2009'!J16</f>
        <v>0</v>
      </c>
      <c r="AZ34" s="63">
        <f>'2009'!K16</f>
        <v>0</v>
      </c>
      <c r="BA34" s="63">
        <f>'2009'!L16</f>
        <v>-5.0000000000000001E-3</v>
      </c>
      <c r="BB34" s="63">
        <f>'2009'!M16</f>
        <v>-5.0000000000000001E-3</v>
      </c>
      <c r="BC34" s="63">
        <f>'2009'!N16</f>
        <v>-5.0000000000000001E-3</v>
      </c>
      <c r="BD34" s="63">
        <f>'2009'!O16</f>
        <v>-5.0000000000000001E-3</v>
      </c>
      <c r="BE34" s="63">
        <f>'2009'!P16</f>
        <v>-5.0000000000000001E-3</v>
      </c>
      <c r="BF34" s="63">
        <f>'2009'!Q16</f>
        <v>-2.5000000000000001E-3</v>
      </c>
      <c r="BG34" s="63">
        <f>'2010'!F14</f>
        <v>-2.5000000000000001E-3</v>
      </c>
      <c r="BH34" s="63">
        <f>'2010'!G14</f>
        <v>-2.5000000000000001E-3</v>
      </c>
      <c r="BI34" s="63">
        <f>'2010'!H14</f>
        <v>-2.5000000000000001E-3</v>
      </c>
      <c r="BJ34" s="63">
        <f>'2010'!I14</f>
        <v>-2.5000000000000001E-3</v>
      </c>
      <c r="BK34" s="63">
        <f>'2010'!J14</f>
        <v>0</v>
      </c>
      <c r="BL34" s="63">
        <f>'2010'!K14</f>
        <v>0</v>
      </c>
      <c r="BM34" s="63">
        <f>'2010'!L14</f>
        <v>0</v>
      </c>
      <c r="BN34" s="63">
        <f>'2010'!M14</f>
        <v>2.5000000000000001E-3</v>
      </c>
      <c r="BO34" s="63">
        <f>'2010'!N14</f>
        <v>0</v>
      </c>
      <c r="BP34" s="63">
        <f>'2010'!O14</f>
        <v>0</v>
      </c>
      <c r="BQ34" s="63">
        <f>'2010'!P14</f>
        <v>2.5000000000000001E-3</v>
      </c>
      <c r="BR34" s="103">
        <f>'2010'!Q14</f>
        <v>2.5000000000000001E-3</v>
      </c>
      <c r="BS34" s="100">
        <f>'2011'!F16</f>
        <v>2.5000000000000001E-3</v>
      </c>
      <c r="BT34" s="100">
        <f>'2011'!G16</f>
        <v>0</v>
      </c>
      <c r="BU34" s="100">
        <f>'2011'!H16</f>
        <v>0</v>
      </c>
      <c r="BV34" s="100">
        <f>'2011'!I16</f>
        <v>0</v>
      </c>
      <c r="BW34" s="100">
        <f>'2011'!J16</f>
        <v>0</v>
      </c>
      <c r="BX34" s="100">
        <f>'2011'!K16</f>
        <v>0</v>
      </c>
      <c r="BY34" s="100">
        <f>'2011'!L16</f>
        <v>0</v>
      </c>
      <c r="BZ34" s="100">
        <f>'2011'!M16</f>
        <v>0</v>
      </c>
      <c r="CA34" s="100">
        <f>'2011'!N16</f>
        <v>0</v>
      </c>
      <c r="CB34" s="100">
        <f>'2011'!O16</f>
        <v>0</v>
      </c>
      <c r="CC34" s="100">
        <f>'2011'!P16</f>
        <v>5.0000000000000001E-3</v>
      </c>
      <c r="CD34" s="100">
        <f>'2011'!Q16</f>
        <v>5.0000000000000001E-3</v>
      </c>
      <c r="CE34" s="100">
        <f>'2012'!F12</f>
        <v>5.0000000000000001E-3</v>
      </c>
      <c r="CF34" s="100">
        <f>'2012'!G12</f>
        <v>0</v>
      </c>
      <c r="CG34" s="100">
        <f>'2012'!H12</f>
        <v>0</v>
      </c>
      <c r="CH34" s="100">
        <f>'2012'!I12</f>
        <v>0</v>
      </c>
      <c r="CI34" s="100">
        <f>'2012'!J12</f>
        <v>0</v>
      </c>
      <c r="CJ34" s="100">
        <f>'2012'!K12</f>
        <v>0</v>
      </c>
      <c r="CK34" s="100">
        <f>'2012'!L12</f>
        <v>0</v>
      </c>
      <c r="CL34" s="100">
        <f>'2012'!M12</f>
        <v>0</v>
      </c>
      <c r="CM34" s="100">
        <f>'2012'!N12</f>
        <v>0</v>
      </c>
      <c r="CN34" s="100">
        <f>'2012'!O12</f>
        <v>0</v>
      </c>
      <c r="CO34" s="100">
        <f>'2012'!P12</f>
        <v>0</v>
      </c>
      <c r="CP34" s="100">
        <f>'2012'!Q12</f>
        <v>0</v>
      </c>
      <c r="CQ34" s="100">
        <f>'2013'!F15</f>
        <v>0</v>
      </c>
      <c r="CR34" s="100">
        <f>'2013'!G15</f>
        <v>0</v>
      </c>
      <c r="CS34" s="105"/>
      <c r="CT34" s="64"/>
      <c r="CU34" s="64"/>
      <c r="CV34" s="64"/>
      <c r="CW34" s="64"/>
      <c r="CX34" s="64"/>
      <c r="CY34" s="64"/>
      <c r="CZ34" s="64"/>
      <c r="DA34" s="64"/>
      <c r="DB34" s="64"/>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c r="GG34" s="35"/>
      <c r="GH34" s="35"/>
      <c r="GI34" s="35"/>
      <c r="GJ34" s="35"/>
      <c r="GK34" s="35"/>
      <c r="GL34" s="35"/>
      <c r="GM34" s="35"/>
      <c r="GN34" s="35"/>
      <c r="GO34" s="35"/>
      <c r="GP34" s="35"/>
      <c r="GQ34" s="35"/>
      <c r="GR34" s="35"/>
      <c r="GS34" s="105"/>
      <c r="GT34" s="105"/>
      <c r="GU34" s="105"/>
      <c r="GV34" s="105"/>
      <c r="GW34" s="105"/>
      <c r="GX34" s="105"/>
      <c r="GY34" s="105"/>
      <c r="GZ34" s="105"/>
      <c r="HA34" s="105"/>
      <c r="HB34" s="105"/>
      <c r="HC34" s="105"/>
      <c r="HD34" s="105"/>
      <c r="HE34" s="105"/>
      <c r="HF34" s="105"/>
      <c r="HG34" s="105"/>
    </row>
    <row r="35" spans="1:215" x14ac:dyDescent="0.2">
      <c r="A35" s="117" t="s">
        <v>8</v>
      </c>
      <c r="B35" s="118">
        <f t="shared" si="0"/>
        <v>6</v>
      </c>
      <c r="C35" s="117">
        <f t="shared" si="1"/>
        <v>0</v>
      </c>
      <c r="D35" s="117">
        <f t="shared" si="2"/>
        <v>9</v>
      </c>
      <c r="E35" s="119">
        <f t="shared" si="3"/>
        <v>15</v>
      </c>
      <c r="F35" s="120">
        <f>'2005.10-2005.12'!F18</f>
        <v>0</v>
      </c>
      <c r="G35" s="120">
        <f>'2005.10-2005.12'!G18</f>
        <v>0</v>
      </c>
      <c r="H35" s="120">
        <f>'2005.10-2005.12'!H18</f>
        <v>0</v>
      </c>
      <c r="I35" s="120">
        <f>'2006'!F18</f>
        <v>0</v>
      </c>
      <c r="J35" s="120">
        <f>'2006'!G18</f>
        <v>0</v>
      </c>
      <c r="K35" s="120">
        <f>'2006'!H18</f>
        <v>0</v>
      </c>
      <c r="L35" s="120">
        <f>'2006'!I18</f>
        <v>0</v>
      </c>
      <c r="M35" s="120">
        <f>'2006'!J18</f>
        <v>0</v>
      </c>
      <c r="N35" s="120">
        <f>'2006'!K18</f>
        <v>2.5000000000000001E-3</v>
      </c>
      <c r="O35" s="120">
        <f>'2006'!L18</f>
        <v>5.0000000000000001E-3</v>
      </c>
      <c r="P35" s="120">
        <f>'2006'!M18</f>
        <v>5.0000000000000001E-3</v>
      </c>
      <c r="Q35" s="120">
        <f>'2006'!N18</f>
        <v>5.0000000000000001E-3</v>
      </c>
      <c r="R35" s="120">
        <f>'2006'!O18</f>
        <v>2.5000000000000001E-3</v>
      </c>
      <c r="S35" s="121"/>
      <c r="T35" s="120">
        <f>'2006'!Q18</f>
        <v>0</v>
      </c>
      <c r="U35" s="120">
        <f>'2007'!F21</f>
        <v>2.5000000000000001E-3</v>
      </c>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3"/>
      <c r="BS35" s="122"/>
      <c r="BT35" s="122"/>
      <c r="BU35" s="122"/>
      <c r="BV35" s="122"/>
      <c r="BW35" s="122"/>
      <c r="BX35" s="122"/>
      <c r="BY35" s="122"/>
      <c r="BZ35" s="122"/>
      <c r="CA35" s="122"/>
      <c r="CB35" s="122"/>
      <c r="CC35" s="122"/>
      <c r="CD35" s="122"/>
      <c r="CE35" s="122"/>
      <c r="CF35" s="124"/>
      <c r="CG35" s="124"/>
      <c r="CH35" s="124"/>
      <c r="CI35" s="124"/>
      <c r="CJ35" s="124"/>
      <c r="CK35" s="124"/>
      <c r="CL35" s="124"/>
      <c r="CM35" s="124"/>
      <c r="CN35" s="124"/>
      <c r="CO35" s="124"/>
      <c r="CP35" s="124"/>
      <c r="CQ35" s="124"/>
      <c r="CR35" s="124"/>
      <c r="CS35" s="124"/>
      <c r="CT35" s="125"/>
      <c r="CU35" s="125"/>
      <c r="CV35" s="125"/>
      <c r="CW35" s="125"/>
      <c r="CX35" s="125"/>
      <c r="CY35" s="125"/>
      <c r="CZ35" s="125"/>
      <c r="DA35" s="125"/>
      <c r="DB35" s="12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35"/>
      <c r="GC35" s="35"/>
      <c r="GD35" s="35"/>
      <c r="GE35" s="35"/>
      <c r="GF35" s="35"/>
      <c r="GG35" s="35"/>
      <c r="GH35" s="35"/>
      <c r="GI35" s="35"/>
      <c r="GJ35" s="35"/>
      <c r="GK35" s="35"/>
      <c r="GL35" s="35"/>
      <c r="GM35" s="35"/>
      <c r="GN35" s="35"/>
      <c r="GO35" s="35"/>
      <c r="GP35" s="35"/>
      <c r="GQ35" s="35"/>
      <c r="GR35" s="35"/>
      <c r="GS35" s="105"/>
      <c r="GT35" s="105"/>
      <c r="GU35" s="105"/>
      <c r="GV35" s="105"/>
      <c r="GW35" s="105"/>
      <c r="GX35" s="105"/>
      <c r="GY35" s="105"/>
      <c r="GZ35" s="105"/>
      <c r="HA35" s="105"/>
      <c r="HB35" s="105"/>
      <c r="HC35" s="105"/>
      <c r="HD35" s="105"/>
      <c r="HE35" s="105"/>
      <c r="HF35" s="105"/>
      <c r="HG35" s="105"/>
    </row>
    <row r="36" spans="1:215" ht="13.5" thickBot="1" x14ac:dyDescent="0.25">
      <c r="A36" s="99" t="s">
        <v>80</v>
      </c>
      <c r="B36" s="118">
        <f t="shared" si="0"/>
        <v>17</v>
      </c>
      <c r="C36" s="117">
        <f t="shared" si="1"/>
        <v>2</v>
      </c>
      <c r="D36" s="117">
        <f t="shared" si="2"/>
        <v>13</v>
      </c>
      <c r="E36" s="119">
        <f>SUM(B36:D36)</f>
        <v>32</v>
      </c>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c r="DY36" s="35"/>
      <c r="DZ36" s="35"/>
      <c r="EA36" s="35"/>
      <c r="EB36" s="35"/>
      <c r="EC36" s="35"/>
      <c r="ED36" s="35"/>
      <c r="EE36" s="35"/>
      <c r="EF36" s="35"/>
      <c r="EG36" s="35"/>
      <c r="EH36" s="35"/>
      <c r="EI36" s="35"/>
      <c r="EJ36" s="35"/>
      <c r="EK36" s="35"/>
      <c r="EL36" s="35"/>
      <c r="EM36" s="35"/>
      <c r="EN36" s="35"/>
      <c r="EO36" s="35"/>
      <c r="EP36" s="35"/>
      <c r="EQ36" s="35"/>
      <c r="ER36" s="35"/>
      <c r="ES36" s="35"/>
      <c r="ET36" s="35"/>
      <c r="EU36" s="35"/>
      <c r="EV36" s="35"/>
      <c r="EW36" s="35"/>
      <c r="EX36" s="35"/>
      <c r="EY36" s="35"/>
      <c r="EZ36" s="35"/>
      <c r="FA36" s="35"/>
      <c r="FB36" s="35"/>
      <c r="FC36" s="35"/>
      <c r="FD36" s="35"/>
      <c r="FE36" s="35"/>
      <c r="FF36" s="35"/>
      <c r="FG36" s="35"/>
      <c r="FH36" s="35"/>
      <c r="FI36" s="35"/>
      <c r="FJ36" s="35"/>
      <c r="FK36" s="35"/>
      <c r="FL36" s="35"/>
      <c r="FM36" s="35"/>
      <c r="FN36" s="35"/>
      <c r="FO36" s="35"/>
      <c r="FP36" s="35"/>
      <c r="FQ36" s="35"/>
      <c r="FR36" s="35"/>
      <c r="FS36" s="35"/>
      <c r="FT36" s="35"/>
      <c r="FU36" s="35"/>
      <c r="FV36" s="35"/>
      <c r="FW36" s="35"/>
      <c r="FX36" s="35"/>
      <c r="FY36" s="35"/>
      <c r="FZ36" s="35"/>
      <c r="GA36" s="35"/>
      <c r="GB36" s="100">
        <f>'2020'!K15</f>
        <v>-1.5E-3</v>
      </c>
      <c r="GC36" s="100">
        <f>'2020'!L15</f>
        <v>-1.5E-3</v>
      </c>
      <c r="GD36" s="100">
        <f>'2020'!M15</f>
        <v>0</v>
      </c>
      <c r="GE36" s="100">
        <f>'2020'!N15</f>
        <v>0</v>
      </c>
      <c r="GF36" s="100">
        <f>'2020'!O15</f>
        <v>0</v>
      </c>
      <c r="GG36" s="100">
        <f>'2020'!P15</f>
        <v>0</v>
      </c>
      <c r="GH36" s="100">
        <f>'2020'!Q15</f>
        <v>0</v>
      </c>
      <c r="GI36" s="100">
        <f>'2021'!F14</f>
        <v>0</v>
      </c>
      <c r="GJ36" s="100">
        <f>'2021'!G14</f>
        <v>0</v>
      </c>
      <c r="GK36" s="100">
        <f>'2021'!H14</f>
        <v>0</v>
      </c>
      <c r="GL36" s="100">
        <f>'2021'!I14</f>
        <v>0</v>
      </c>
      <c r="GM36" s="100">
        <f>'2021'!J14</f>
        <v>0</v>
      </c>
      <c r="GN36" s="100">
        <f>'2021'!K14</f>
        <v>3.0000000000000001E-3</v>
      </c>
      <c r="GO36" s="100">
        <f>'2021'!L14</f>
        <v>3.0000000000000001E-3</v>
      </c>
      <c r="GP36" s="100">
        <f>'2021'!M14</f>
        <v>3.0000000000000001E-3</v>
      </c>
      <c r="GQ36" s="100">
        <f>'2021'!N14</f>
        <v>1.5E-3</v>
      </c>
      <c r="GR36" s="100">
        <f>'2021'!O14</f>
        <v>1.5E-3</v>
      </c>
      <c r="GS36" s="100">
        <f>'2021'!P14</f>
        <v>3.0000000000000001E-3</v>
      </c>
      <c r="GT36" s="100">
        <f>'2021'!Q14</f>
        <v>3.0000000000000001E-3</v>
      </c>
      <c r="GU36" s="100">
        <f>+'2022'!F14</f>
        <v>5.0000000000000001E-3</v>
      </c>
      <c r="GV36" s="100">
        <f>+'2022'!G14</f>
        <v>5.0000000000000001E-3</v>
      </c>
      <c r="GW36" s="100">
        <f>+'2022'!H14</f>
        <v>0.01</v>
      </c>
      <c r="GX36" s="100">
        <f>+'2022'!I14</f>
        <v>0.01</v>
      </c>
      <c r="GY36" s="100">
        <f>+'2022'!J14</f>
        <v>5.0000000000000001E-3</v>
      </c>
      <c r="GZ36" s="100">
        <f>+'2022'!K14</f>
        <v>1.8500000000000003E-2</v>
      </c>
      <c r="HA36" s="100">
        <f>+'2022'!L14</f>
        <v>0.02</v>
      </c>
      <c r="HB36" s="100">
        <f>+'2022'!M14</f>
        <v>0.01</v>
      </c>
      <c r="HC36" s="100">
        <f>+'2022'!N14</f>
        <v>0.01</v>
      </c>
      <c r="HD36" s="100">
        <f>+'2022'!O14</f>
        <v>1.2500000000000001E-2</v>
      </c>
      <c r="HE36" s="100">
        <f>+'2022'!P14</f>
        <v>0</v>
      </c>
      <c r="HF36" s="100">
        <f>+'2022'!Q14</f>
        <v>0</v>
      </c>
      <c r="HG36" s="100">
        <f>+'2022'!R14</f>
        <v>0</v>
      </c>
    </row>
    <row r="37" spans="1:215" ht="13.5" thickBot="1" x14ac:dyDescent="0.25">
      <c r="A37" s="2" t="s">
        <v>70</v>
      </c>
      <c r="B37" s="21">
        <f t="shared" si="0"/>
        <v>0</v>
      </c>
      <c r="C37" s="2">
        <f t="shared" si="1"/>
        <v>18</v>
      </c>
      <c r="D37" s="2">
        <f t="shared" si="2"/>
        <v>50</v>
      </c>
      <c r="E37" s="62">
        <f>SUM(B37:D37)</f>
        <v>68</v>
      </c>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100">
        <f>'2013'!O17</f>
        <v>-2E-3</v>
      </c>
      <c r="DA37" s="100">
        <f>'2013'!P17</f>
        <v>-2E-3</v>
      </c>
      <c r="DB37" s="130">
        <f>'2013'!Q17</f>
        <v>-2E-3</v>
      </c>
      <c r="DC37" s="100">
        <f>+'2014'!F14</f>
        <v>-1.5E-3</v>
      </c>
      <c r="DD37" s="100">
        <f>+'2014'!G14</f>
        <v>-1.5E-3</v>
      </c>
      <c r="DE37" s="100">
        <f>+'2014'!H14</f>
        <v>-1E-3</v>
      </c>
      <c r="DF37" s="100">
        <f>+'2014'!I14</f>
        <v>-1E-3</v>
      </c>
      <c r="DG37" s="100">
        <f>+'2014'!J14</f>
        <v>-1E-3</v>
      </c>
      <c r="DH37" s="100">
        <f>+'2014'!K14</f>
        <v>-1E-3</v>
      </c>
      <c r="DI37" s="100">
        <f>+'2014'!L14</f>
        <v>-2E-3</v>
      </c>
      <c r="DJ37" s="100">
        <f>+'2014'!M14</f>
        <v>0</v>
      </c>
      <c r="DK37" s="100">
        <f>+'2014'!N14</f>
        <v>0</v>
      </c>
      <c r="DL37" s="100">
        <f>+'2014'!O14</f>
        <v>0</v>
      </c>
      <c r="DM37" s="100">
        <f>+'2014'!P14</f>
        <v>0</v>
      </c>
      <c r="DN37" s="100">
        <f>+'2014'!Q14</f>
        <v>0</v>
      </c>
      <c r="DO37" s="100">
        <f>'2015'!F16</f>
        <v>0</v>
      </c>
      <c r="DP37" s="100">
        <f>'2015'!G16</f>
        <v>0</v>
      </c>
      <c r="DQ37" s="100">
        <f>'2015'!H16</f>
        <v>-1.5E-3</v>
      </c>
      <c r="DR37" s="100">
        <f>'2015'!I16</f>
        <v>-1.5E-3</v>
      </c>
      <c r="DS37" s="100">
        <f>'2015'!J16</f>
        <v>-1.5E-3</v>
      </c>
      <c r="DT37" s="100">
        <f>'2015'!K16</f>
        <v>-1.5E-3</v>
      </c>
      <c r="DU37" s="100">
        <f>'2015'!L16</f>
        <v>-1.5E-3</v>
      </c>
      <c r="DV37" s="100">
        <f>'2015'!M16</f>
        <v>0</v>
      </c>
      <c r="DW37" s="100">
        <f>'2015'!N16</f>
        <v>0</v>
      </c>
      <c r="DX37" s="100">
        <f>'2015'!O16</f>
        <v>0</v>
      </c>
      <c r="DY37" s="100">
        <f>'2015'!P16</f>
        <v>0</v>
      </c>
      <c r="DZ37" s="100">
        <f>'2015'!Q16</f>
        <v>0</v>
      </c>
      <c r="EA37" s="100">
        <f>'2015'!R16</f>
        <v>0</v>
      </c>
      <c r="EB37" s="100">
        <f>'2016'!G15</f>
        <v>0</v>
      </c>
      <c r="EC37" s="100">
        <f>'2016'!H15</f>
        <v>-1.5E-3</v>
      </c>
      <c r="ED37" s="100">
        <f>'2016'!I15</f>
        <v>-1.5E-3</v>
      </c>
      <c r="EE37" s="100">
        <f>'2016'!J15</f>
        <v>-1.5E-3</v>
      </c>
      <c r="EF37" s="100">
        <f>'2016'!K15</f>
        <v>0</v>
      </c>
      <c r="EG37" s="100">
        <f>'2016'!L15</f>
        <v>0</v>
      </c>
      <c r="EH37" s="66"/>
      <c r="EI37" s="100">
        <f>'2016'!N15</f>
        <v>0</v>
      </c>
      <c r="EJ37" s="100">
        <f>'2016'!O15</f>
        <v>0</v>
      </c>
      <c r="EK37" s="100">
        <f>'2016'!P15</f>
        <v>0</v>
      </c>
      <c r="EL37" s="100">
        <f>'2016'!Q15</f>
        <v>0</v>
      </c>
      <c r="EM37" s="100">
        <f>'2016'!R15</f>
        <v>0</v>
      </c>
      <c r="EN37" s="100">
        <f>'2016'!S15</f>
        <v>0</v>
      </c>
      <c r="EO37" s="100">
        <f>'2017'!H15</f>
        <v>0</v>
      </c>
      <c r="EP37" s="100">
        <f>'2017'!I15</f>
        <v>0</v>
      </c>
      <c r="EQ37" s="100">
        <f>'2017'!J15</f>
        <v>0</v>
      </c>
      <c r="ER37" s="100">
        <f>'2017'!K15</f>
        <v>0</v>
      </c>
      <c r="ES37" s="100">
        <f>'2017'!L15</f>
        <v>0</v>
      </c>
      <c r="ET37" s="100">
        <f>'2017'!M15</f>
        <v>0</v>
      </c>
      <c r="EU37" s="100">
        <f>'2017'!N15</f>
        <v>0</v>
      </c>
      <c r="EV37" s="100">
        <f>'2017'!O15</f>
        <v>0</v>
      </c>
      <c r="EW37" s="100">
        <f>'2017'!P15</f>
        <v>0</v>
      </c>
      <c r="EX37" s="100">
        <f>'2017'!Q15</f>
        <v>0</v>
      </c>
      <c r="EY37" s="100">
        <f>'2018'!F14</f>
        <v>0</v>
      </c>
      <c r="EZ37" s="100">
        <f>'2018'!G14</f>
        <v>0</v>
      </c>
      <c r="FA37" s="100">
        <f>'2018'!H14</f>
        <v>0</v>
      </c>
      <c r="FB37" s="100">
        <f>'2018'!I14</f>
        <v>0</v>
      </c>
      <c r="FC37" s="66"/>
      <c r="FD37" s="100">
        <f>'2018'!K14</f>
        <v>0</v>
      </c>
      <c r="FE37" s="66"/>
      <c r="FF37" s="66"/>
      <c r="FG37" s="100">
        <f>'2018'!N14</f>
        <v>0</v>
      </c>
      <c r="FH37" s="100">
        <f>'2018'!O14</f>
        <v>0</v>
      </c>
      <c r="FI37" s="100">
        <f>'2018'!P14</f>
        <v>0</v>
      </c>
      <c r="FJ37" s="100">
        <f>'2018'!Q14</f>
        <v>0</v>
      </c>
      <c r="FK37" s="100">
        <f>'2019'!F16</f>
        <v>0</v>
      </c>
      <c r="FL37" s="100">
        <f>'2019'!G16</f>
        <v>0</v>
      </c>
      <c r="FM37" s="100">
        <f>'2019'!H16</f>
        <v>0</v>
      </c>
      <c r="FN37" s="100">
        <f>'2019'!I16</f>
        <v>0</v>
      </c>
      <c r="FO37" s="100">
        <f>'2019'!J16</f>
        <v>0</v>
      </c>
      <c r="FP37" s="100">
        <f>'2019'!K16</f>
        <v>0</v>
      </c>
      <c r="FQ37" s="100">
        <f>'2019'!L16</f>
        <v>0</v>
      </c>
      <c r="FR37" s="100">
        <f>'2019'!M16</f>
        <v>0</v>
      </c>
      <c r="FS37" s="100">
        <f>'2019'!N16</f>
        <v>0</v>
      </c>
      <c r="FT37" s="35"/>
      <c r="FU37" s="35"/>
      <c r="FV37" s="35"/>
      <c r="FW37" s="35"/>
      <c r="FX37" s="35"/>
      <c r="FY37" s="35"/>
      <c r="FZ37" s="35"/>
      <c r="GA37" s="35"/>
      <c r="GB37" s="35"/>
      <c r="GC37" s="35"/>
      <c r="GD37" s="35"/>
      <c r="GE37" s="35"/>
      <c r="GF37" s="35"/>
      <c r="GG37" s="35"/>
      <c r="GH37" s="35"/>
      <c r="GI37" s="35"/>
      <c r="GJ37" s="35"/>
      <c r="GK37" s="35"/>
      <c r="GL37" s="35"/>
      <c r="GM37" s="35"/>
      <c r="GN37" s="35"/>
      <c r="GO37" s="35"/>
      <c r="GP37" s="35"/>
      <c r="GQ37" s="35"/>
      <c r="GR37" s="35"/>
      <c r="GS37" s="105"/>
      <c r="GT37" s="105"/>
      <c r="GU37" s="105"/>
      <c r="GV37" s="105"/>
      <c r="GW37" s="105"/>
      <c r="GX37" s="105"/>
      <c r="GY37" s="105"/>
      <c r="GZ37" s="105"/>
      <c r="HA37" s="105"/>
      <c r="HB37" s="105"/>
      <c r="HC37" s="105"/>
      <c r="HD37" s="105"/>
      <c r="HE37" s="105"/>
      <c r="HF37" s="105"/>
      <c r="HG37" s="105"/>
    </row>
    <row r="38" spans="1:215" x14ac:dyDescent="0.2">
      <c r="A38" s="126"/>
      <c r="C38" s="8"/>
      <c r="D38" s="8"/>
      <c r="E38" s="8"/>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DC38" s="1"/>
      <c r="GP38" s="77"/>
    </row>
    <row r="39" spans="1:215" s="33" customFormat="1" x14ac:dyDescent="0.2">
      <c r="A39" s="32" t="s">
        <v>36</v>
      </c>
      <c r="B39" s="32"/>
      <c r="C39" s="32"/>
      <c r="D39" s="32"/>
      <c r="E39" s="32"/>
      <c r="F39" s="60">
        <f>'2005.10-2005.12'!F20</f>
        <v>0</v>
      </c>
      <c r="G39" s="60">
        <f>'2005.10-2005.12'!G20</f>
        <v>0</v>
      </c>
      <c r="H39" s="60">
        <f>'2005.10-2005.12'!H20</f>
        <v>0</v>
      </c>
      <c r="I39" s="60">
        <f>'2006'!F20</f>
        <v>0</v>
      </c>
      <c r="J39" s="60">
        <f>'2006'!G20</f>
        <v>0</v>
      </c>
      <c r="K39" s="60">
        <f>'2006'!H20</f>
        <v>0</v>
      </c>
      <c r="L39" s="60">
        <f>'2006'!I20</f>
        <v>0</v>
      </c>
      <c r="M39" s="60">
        <f>'2006'!J20</f>
        <v>0</v>
      </c>
      <c r="N39" s="60">
        <f>'2006'!K20</f>
        <v>2.5000000000000001E-3</v>
      </c>
      <c r="O39" s="60">
        <f>'2006'!L20</f>
        <v>5.0000000000000001E-3</v>
      </c>
      <c r="P39" s="60">
        <f>'2006'!M20</f>
        <v>5.0000000000000001E-3</v>
      </c>
      <c r="Q39" s="60">
        <f>'2006'!N20</f>
        <v>5.0000000000000001E-3</v>
      </c>
      <c r="R39" s="60">
        <v>2.5000000000000001E-3</v>
      </c>
      <c r="S39" s="60">
        <f>'2006'!P20</f>
        <v>0</v>
      </c>
      <c r="T39" s="60">
        <f>'2006'!Q20</f>
        <v>0</v>
      </c>
      <c r="U39" s="60">
        <f>'2007'!F23</f>
        <v>0</v>
      </c>
      <c r="V39" s="60">
        <f>'2007'!G23</f>
        <v>0</v>
      </c>
      <c r="W39" s="60">
        <f>'2007'!H23</f>
        <v>0</v>
      </c>
      <c r="X39" s="60">
        <f>'2007'!I23</f>
        <v>0</v>
      </c>
      <c r="Y39" s="60">
        <f>'2007'!J23</f>
        <v>0</v>
      </c>
      <c r="Z39" s="60">
        <f>'2007'!K23</f>
        <v>-2.5000000000000001E-3</v>
      </c>
      <c r="AA39" s="60">
        <f>'2007'!L23</f>
        <v>0</v>
      </c>
      <c r="AB39" s="60">
        <f>'2007'!M23</f>
        <v>0</v>
      </c>
      <c r="AC39" s="60">
        <f>'2007'!N23</f>
        <v>-2.5000000000000001E-3</v>
      </c>
      <c r="AD39" s="60">
        <f>'2007'!O23</f>
        <v>0</v>
      </c>
      <c r="AE39" s="60">
        <f>'2007'!P23</f>
        <v>0</v>
      </c>
      <c r="AF39" s="60">
        <f>'2007'!Q23</f>
        <v>0</v>
      </c>
      <c r="AG39" s="60">
        <f>'2008'!F19</f>
        <v>0</v>
      </c>
      <c r="AH39" s="60">
        <f>'2008'!G19</f>
        <v>0</v>
      </c>
      <c r="AI39" s="60">
        <f>'2008'!H19</f>
        <v>5.0000000000000001E-3</v>
      </c>
      <c r="AJ39" s="60">
        <f>'2008'!I19</f>
        <v>2.5000000000000001E-3</v>
      </c>
      <c r="AK39" s="60">
        <f>'2008'!J19</f>
        <v>2.5000000000000001E-3</v>
      </c>
      <c r="AL39" s="60">
        <f>'2008'!K19</f>
        <v>0</v>
      </c>
      <c r="AM39" s="60">
        <f>'2008'!L19</f>
        <v>0</v>
      </c>
      <c r="AN39" s="60">
        <f>'2008'!M19</f>
        <v>0</v>
      </c>
      <c r="AO39" s="60">
        <f>'2008'!N19</f>
        <v>0</v>
      </c>
      <c r="AP39" s="60">
        <f>'2008'!O19</f>
        <v>0</v>
      </c>
      <c r="AQ39" s="60">
        <f>'2008'!P19</f>
        <v>0.03</v>
      </c>
      <c r="AR39" s="60">
        <f>'2008'!Q19</f>
        <v>-5.0000000000000001E-3</v>
      </c>
      <c r="AS39" s="60">
        <f>'2008'!R19</f>
        <v>-5.0000000000000001E-3</v>
      </c>
      <c r="AT39" s="60">
        <f>'2008'!S19</f>
        <v>-5.0000000000000001E-3</v>
      </c>
      <c r="AU39" s="93">
        <f>'2009'!F18</f>
        <v>-5.0000000000000001E-3</v>
      </c>
      <c r="AV39" s="93">
        <f>'2009'!G18</f>
        <v>0</v>
      </c>
      <c r="AW39" s="93">
        <f>'2009'!H18</f>
        <v>0</v>
      </c>
      <c r="AX39" s="93">
        <f>'2009'!I18</f>
        <v>0</v>
      </c>
      <c r="AY39" s="93">
        <f>'2009'!J18</f>
        <v>0</v>
      </c>
      <c r="AZ39" s="93">
        <f>'2009'!K18</f>
        <v>0</v>
      </c>
      <c r="BA39" s="93">
        <f>'2009'!L18</f>
        <v>-0.01</v>
      </c>
      <c r="BB39" s="93">
        <f>'2009'!M18</f>
        <v>-5.0000000000000001E-3</v>
      </c>
      <c r="BC39" s="93">
        <f>'2009'!N18</f>
        <v>-5.0000000000000001E-3</v>
      </c>
      <c r="BD39" s="93">
        <f>'2009'!O18</f>
        <v>-5.0000000000000001E-3</v>
      </c>
      <c r="BE39" s="93">
        <f>'2009'!P18</f>
        <v>-5.0000000000000001E-3</v>
      </c>
      <c r="BF39" s="93">
        <f>'2009'!Q18</f>
        <v>-2.5000000000000001E-3</v>
      </c>
      <c r="BG39" s="63">
        <f>'2010'!F16</f>
        <v>-2.5000000000000001E-3</v>
      </c>
      <c r="BH39" s="63">
        <f>'2010'!G16</f>
        <v>-2.5000000000000001E-3</v>
      </c>
      <c r="BI39" s="63">
        <f>'2010'!H16</f>
        <v>-2.5000000000000001E-3</v>
      </c>
      <c r="BJ39" s="63">
        <f>'2010'!I16</f>
        <v>-2.5000000000000001E-3</v>
      </c>
      <c r="BK39" s="63">
        <f>'2010'!J16</f>
        <v>0</v>
      </c>
      <c r="BL39" s="63">
        <f>'2010'!K16</f>
        <v>0</v>
      </c>
      <c r="BM39" s="63">
        <f>'2010'!L16</f>
        <v>0</v>
      </c>
      <c r="BN39" s="63">
        <f>'2010'!M16</f>
        <v>0</v>
      </c>
      <c r="BO39" s="63">
        <f>'2010'!N16</f>
        <v>0</v>
      </c>
      <c r="BP39" s="63">
        <f>'2010'!O16</f>
        <v>0</v>
      </c>
      <c r="BQ39" s="63">
        <f>'2010'!P16</f>
        <v>2.5000000000000001E-3</v>
      </c>
      <c r="BR39" s="63">
        <f>'2010'!Q16</f>
        <v>2.5000000000000001E-3</v>
      </c>
      <c r="BS39" s="63">
        <f>'2011'!F18</f>
        <v>2.5000000000000001E-3</v>
      </c>
      <c r="BT39" s="63">
        <f>'2011'!G18</f>
        <v>0</v>
      </c>
      <c r="BU39" s="63">
        <f>'2011'!H18</f>
        <v>0</v>
      </c>
      <c r="BV39" s="63">
        <f>'2011'!I18</f>
        <v>0</v>
      </c>
      <c r="BW39" s="63">
        <f>'2011'!J18</f>
        <v>0</v>
      </c>
      <c r="BX39" s="63">
        <f>'2011'!K18</f>
        <v>0</v>
      </c>
      <c r="BY39" s="63">
        <f>'2011'!L18</f>
        <v>0</v>
      </c>
      <c r="BZ39" s="63">
        <f>'2011'!M18</f>
        <v>0</v>
      </c>
      <c r="CA39" s="63">
        <f>'2011'!N18</f>
        <v>0</v>
      </c>
      <c r="CB39" s="63">
        <f>'2011'!O18</f>
        <v>0</v>
      </c>
      <c r="CC39" s="63">
        <f>'2011'!P18</f>
        <v>5.0000000000000001E-3</v>
      </c>
      <c r="CD39" s="63">
        <f>'2011'!Q18</f>
        <v>5.0000000000000001E-3</v>
      </c>
      <c r="CE39" s="63">
        <f>'2012'!F14</f>
        <v>0</v>
      </c>
      <c r="CF39" s="63">
        <f>'2012'!G14</f>
        <v>0</v>
      </c>
      <c r="CG39" s="63">
        <f>'2012'!H14</f>
        <v>0</v>
      </c>
      <c r="CH39" s="63">
        <f>'2012'!I14</f>
        <v>0</v>
      </c>
      <c r="CI39" s="63">
        <f>'2012'!J14</f>
        <v>0</v>
      </c>
      <c r="CJ39" s="63">
        <f>'2012'!K14</f>
        <v>0</v>
      </c>
      <c r="CK39" s="63">
        <f>'2012'!L14</f>
        <v>0</v>
      </c>
      <c r="CL39" s="63">
        <f>'2012'!M14</f>
        <v>-2.5000000000000001E-3</v>
      </c>
      <c r="CM39" s="63">
        <f>'2012'!N14</f>
        <v>-2.5000000000000001E-3</v>
      </c>
      <c r="CN39" s="63">
        <f>'2012'!O14</f>
        <v>-2.5000000000000001E-3</v>
      </c>
      <c r="CO39" s="63">
        <f>'2012'!P14</f>
        <v>-2.5000000000000001E-3</v>
      </c>
      <c r="CP39" s="63">
        <f>'2012'!Q14</f>
        <v>-2.5000000000000001E-3</v>
      </c>
      <c r="CQ39" s="63">
        <f>'2013'!F18</f>
        <v>-2.5000000000000001E-3</v>
      </c>
      <c r="CR39" s="63">
        <f>'2013'!G18</f>
        <v>-2.5000000000000001E-3</v>
      </c>
      <c r="CS39" s="63">
        <f>'2013'!H18</f>
        <v>-2.5000000000000001E-3</v>
      </c>
      <c r="CT39" s="63">
        <f>'2013'!I18</f>
        <v>-2.5000000000000001E-3</v>
      </c>
      <c r="CU39" s="63">
        <f>'2013'!J18</f>
        <v>-2.5000000000000001E-3</v>
      </c>
      <c r="CV39" s="63">
        <f>'2013'!K18</f>
        <v>-2.5000000000000001E-3</v>
      </c>
      <c r="CW39" s="63">
        <f>'2013'!L18</f>
        <v>-2.5000000000000001E-3</v>
      </c>
      <c r="CX39" s="63">
        <f>'2013'!M18</f>
        <v>-2E-3</v>
      </c>
      <c r="CY39" s="63">
        <f>'2013'!N18</f>
        <v>-2E-3</v>
      </c>
      <c r="CZ39" s="63">
        <f>'2013'!O18</f>
        <v>-2E-3</v>
      </c>
      <c r="DA39" s="63">
        <f>'2013'!P18</f>
        <v>-2E-3</v>
      </c>
      <c r="DB39" s="103">
        <f>'2013'!Q18</f>
        <v>-2E-3</v>
      </c>
      <c r="DC39" s="134">
        <f>+'2014'!F15</f>
        <v>-1.5E-3</v>
      </c>
      <c r="DD39" s="134">
        <f>+'2014'!G15</f>
        <v>-1.5E-3</v>
      </c>
      <c r="DE39" s="134">
        <f>+'2014'!H15</f>
        <v>-1E-3</v>
      </c>
      <c r="DF39" s="134">
        <f>+'2014'!I15</f>
        <v>-1E-3</v>
      </c>
      <c r="DG39" s="134">
        <f>+'2014'!J15</f>
        <v>-1E-3</v>
      </c>
      <c r="DH39" s="134">
        <f>+'2014'!K15</f>
        <v>-1E-3</v>
      </c>
      <c r="DI39" s="134">
        <f>+'2014'!L15</f>
        <v>-2E-3</v>
      </c>
      <c r="DJ39" s="134">
        <f>+'2014'!M15</f>
        <v>0</v>
      </c>
      <c r="DK39" s="134">
        <f>+'2014'!N15</f>
        <v>0</v>
      </c>
      <c r="DL39" s="134">
        <f>+'2014'!O15</f>
        <v>0</v>
      </c>
      <c r="DM39" s="134">
        <f>+'2014'!P15</f>
        <v>0</v>
      </c>
      <c r="DN39" s="134">
        <f>+'2014'!Q15</f>
        <v>0</v>
      </c>
      <c r="DO39" s="134">
        <f>'2015'!F17</f>
        <v>0</v>
      </c>
      <c r="DP39" s="134">
        <f>'2015'!G17</f>
        <v>0</v>
      </c>
      <c r="DQ39" s="134">
        <f>'2015'!H17</f>
        <v>-1.5E-3</v>
      </c>
      <c r="DR39" s="134">
        <f>'2015'!I17</f>
        <v>-1.5E-3</v>
      </c>
      <c r="DS39" s="134">
        <f>'2015'!J17</f>
        <v>-1.5E-3</v>
      </c>
      <c r="DT39" s="134">
        <f>'2015'!K17</f>
        <v>-1.5E-3</v>
      </c>
      <c r="DU39" s="134">
        <f>'2015'!L17</f>
        <v>-1.5E-3</v>
      </c>
      <c r="DV39" s="134">
        <f>'2015'!M17</f>
        <v>0</v>
      </c>
      <c r="DW39" s="134">
        <f>'2015'!N17</f>
        <v>0</v>
      </c>
      <c r="DX39" s="134">
        <f>'2015'!O17</f>
        <v>0</v>
      </c>
      <c r="DY39" s="134">
        <f>'2015'!P17</f>
        <v>0</v>
      </c>
      <c r="DZ39" s="134">
        <f>'2015'!Q17</f>
        <v>0</v>
      </c>
      <c r="EA39" s="134">
        <f>'2015'!R17</f>
        <v>0</v>
      </c>
      <c r="EB39" s="134">
        <f>'2016'!G16</f>
        <v>0</v>
      </c>
      <c r="EC39" s="134">
        <f>'2016'!H16</f>
        <v>-1.5E-3</v>
      </c>
      <c r="ED39" s="134">
        <f>'2016'!I16</f>
        <v>-1.5E-3</v>
      </c>
      <c r="EE39" s="134">
        <f>'2016'!J16</f>
        <v>-1.5E-3</v>
      </c>
      <c r="EF39" s="134">
        <f>'2016'!K16</f>
        <v>0</v>
      </c>
      <c r="EG39" s="134">
        <f>'2016'!L16</f>
        <v>0</v>
      </c>
      <c r="EH39" s="134">
        <f>'2016'!M16</f>
        <v>0</v>
      </c>
      <c r="EI39" s="134">
        <f>'2016'!N16</f>
        <v>0</v>
      </c>
      <c r="EJ39" s="134">
        <f>'2016'!O16</f>
        <v>0</v>
      </c>
      <c r="EK39" s="134">
        <f>'2016'!P16</f>
        <v>0</v>
      </c>
      <c r="EL39" s="134">
        <f>'2016'!Q16</f>
        <v>0</v>
      </c>
      <c r="EM39" s="134">
        <f>'2017'!F16</f>
        <v>0</v>
      </c>
      <c r="EN39" s="134">
        <f>'2017'!G16</f>
        <v>0</v>
      </c>
      <c r="EO39" s="134">
        <f>'2017'!H16</f>
        <v>0</v>
      </c>
      <c r="EP39" s="134">
        <f>'2017'!I16</f>
        <v>0</v>
      </c>
      <c r="EQ39" s="134">
        <f>'2017'!J16</f>
        <v>0</v>
      </c>
      <c r="ER39" s="134">
        <f>'2017'!K16</f>
        <v>0</v>
      </c>
      <c r="ES39" s="134">
        <f>'2017'!L16</f>
        <v>0</v>
      </c>
      <c r="ET39" s="134">
        <f>'2017'!M16</f>
        <v>0</v>
      </c>
      <c r="EU39" s="134">
        <f>'2017'!N16</f>
        <v>0</v>
      </c>
      <c r="EV39" s="134">
        <f>'2017'!O16</f>
        <v>0</v>
      </c>
      <c r="EW39" s="134">
        <f>'2017'!P16</f>
        <v>0</v>
      </c>
      <c r="EX39" s="134">
        <f>'2017'!Q16</f>
        <v>0</v>
      </c>
      <c r="EY39" s="134">
        <f>'2018'!F15</f>
        <v>0</v>
      </c>
      <c r="EZ39" s="134">
        <f>'2018'!G15</f>
        <v>0</v>
      </c>
      <c r="FA39" s="134">
        <f>'2018'!H15</f>
        <v>0</v>
      </c>
      <c r="FB39" s="134">
        <f>'2018'!I15</f>
        <v>0</v>
      </c>
      <c r="FC39" s="134">
        <f>'2018'!J15</f>
        <v>0</v>
      </c>
      <c r="FD39" s="134">
        <f>'2018'!K15</f>
        <v>0</v>
      </c>
      <c r="FE39" s="134">
        <f>'2018'!L15</f>
        <v>0</v>
      </c>
      <c r="FF39" s="134">
        <f>'2018'!M15</f>
        <v>0</v>
      </c>
      <c r="FG39" s="134">
        <f>'2018'!N15</f>
        <v>0</v>
      </c>
      <c r="FH39" s="134">
        <f>'2018'!O15</f>
        <v>0</v>
      </c>
      <c r="FI39" s="134">
        <f>'2018'!P15</f>
        <v>0</v>
      </c>
      <c r="FJ39" s="134">
        <f>'2018'!Q15</f>
        <v>0</v>
      </c>
      <c r="FK39" s="134">
        <f>'2019'!F17</f>
        <v>0</v>
      </c>
      <c r="FL39" s="134">
        <f>'2019'!G17</f>
        <v>0</v>
      </c>
      <c r="FM39" s="134">
        <f>'2019'!H17</f>
        <v>0</v>
      </c>
      <c r="FN39" s="134">
        <f>'2019'!I17</f>
        <v>0</v>
      </c>
      <c r="FO39" s="134">
        <f>'2019'!J17</f>
        <v>0</v>
      </c>
      <c r="FP39" s="134">
        <f>'2019'!K17</f>
        <v>0</v>
      </c>
      <c r="FQ39" s="134">
        <f>'2019'!L17</f>
        <v>0</v>
      </c>
      <c r="FR39" s="134">
        <f>'2019'!M17</f>
        <v>0</v>
      </c>
      <c r="FS39" s="134">
        <f>'2019'!N17</f>
        <v>0</v>
      </c>
      <c r="FT39" s="134">
        <f>'2019'!O17</f>
        <v>0</v>
      </c>
      <c r="FU39" s="134">
        <f>'2019'!P17</f>
        <v>0</v>
      </c>
      <c r="FV39" s="134">
        <f>'2019'!Q17</f>
        <v>0</v>
      </c>
      <c r="FW39" s="134">
        <f>'2020'!F16</f>
        <v>0</v>
      </c>
      <c r="FX39" s="134">
        <f>'2020'!G16</f>
        <v>0</v>
      </c>
      <c r="FY39" s="134">
        <f>'2020'!H16</f>
        <v>0</v>
      </c>
      <c r="FZ39" s="134">
        <f>'2020'!I16</f>
        <v>0</v>
      </c>
      <c r="GA39" s="134">
        <f>'2020'!J16</f>
        <v>0</v>
      </c>
      <c r="GB39" s="134">
        <f>'2020'!K16</f>
        <v>-1.5E-3</v>
      </c>
      <c r="GC39" s="134">
        <f>'2020'!L16</f>
        <v>-1.5E-3</v>
      </c>
      <c r="GD39" s="134">
        <f>'2020'!M16</f>
        <v>0</v>
      </c>
      <c r="GE39" s="134">
        <f>'2020'!N16</f>
        <v>0</v>
      </c>
      <c r="GF39" s="134">
        <f>'2020'!O16</f>
        <v>0</v>
      </c>
      <c r="GG39" s="134">
        <f>'2020'!P16</f>
        <v>0</v>
      </c>
      <c r="GH39" s="134">
        <f>'2020'!Q16</f>
        <v>0</v>
      </c>
      <c r="GI39" s="134">
        <f>'2021'!F15</f>
        <v>0</v>
      </c>
      <c r="GJ39" s="134">
        <f>'2021'!G15</f>
        <v>0</v>
      </c>
      <c r="GK39" s="134">
        <f>'2021'!H15</f>
        <v>0</v>
      </c>
      <c r="GL39" s="134">
        <f>'2021'!I15</f>
        <v>0</v>
      </c>
      <c r="GM39" s="134">
        <f>'2021'!J15</f>
        <v>0</v>
      </c>
      <c r="GN39" s="134">
        <f>'2021'!K15</f>
        <v>3.0000000000000001E-3</v>
      </c>
      <c r="GO39" s="134">
        <f>'2021'!L15</f>
        <v>3.0000000000000001E-3</v>
      </c>
      <c r="GP39" s="134">
        <f>'2021'!M15</f>
        <v>3.0000000000000001E-3</v>
      </c>
      <c r="GQ39" s="134">
        <f>'2021'!N15</f>
        <v>1.5E-3</v>
      </c>
      <c r="GR39" s="134">
        <f>'2021'!O15</f>
        <v>1.5E-3</v>
      </c>
      <c r="GS39" s="134">
        <f>'2021'!P15</f>
        <v>3.0000000000000001E-3</v>
      </c>
      <c r="GT39" s="134">
        <f>'2021'!Q15</f>
        <v>3.0000000000000001E-3</v>
      </c>
      <c r="GU39" s="134">
        <f>+'2022'!F15</f>
        <v>5.0000000000000001E-3</v>
      </c>
      <c r="GV39" s="134">
        <f>+'2022'!G15</f>
        <v>5.0000000000000001E-3</v>
      </c>
      <c r="GW39" s="134">
        <f>+'2022'!H15</f>
        <v>0.01</v>
      </c>
      <c r="GX39" s="134">
        <f>+'2022'!I15</f>
        <v>0.01</v>
      </c>
      <c r="GY39" s="134">
        <f>+'2022'!J15</f>
        <v>5.0000000000000001E-3</v>
      </c>
      <c r="GZ39" s="134">
        <f>+'2022'!K15</f>
        <v>1.8500000000000003E-2</v>
      </c>
      <c r="HA39" s="134">
        <f>+'2022'!L15</f>
        <v>0.02</v>
      </c>
      <c r="HB39" s="134">
        <f>+'2022'!M15</f>
        <v>0.01</v>
      </c>
      <c r="HC39" s="134">
        <f>+'2022'!N15</f>
        <v>0.01</v>
      </c>
      <c r="HD39" s="134">
        <f>+'2022'!O15</f>
        <v>1.2500000000000001E-2</v>
      </c>
      <c r="HE39" s="134">
        <f>+'2022'!P15</f>
        <v>0</v>
      </c>
      <c r="HF39" s="134">
        <f>+'2022'!Q15</f>
        <v>0</v>
      </c>
      <c r="HG39" s="134">
        <f>+'2022'!R15</f>
        <v>0</v>
      </c>
    </row>
    <row r="40" spans="1:215" s="33" customFormat="1" x14ac:dyDescent="0.2">
      <c r="A40" s="32" t="s">
        <v>57</v>
      </c>
      <c r="B40" s="32"/>
      <c r="C40" s="32"/>
      <c r="D40" s="32"/>
      <c r="E40" s="32"/>
      <c r="F40" s="60">
        <v>0.06</v>
      </c>
      <c r="G40" s="60">
        <v>0.06</v>
      </c>
      <c r="H40" s="60">
        <v>0.06</v>
      </c>
      <c r="I40" s="60">
        <v>0.06</v>
      </c>
      <c r="J40" s="60">
        <v>0.06</v>
      </c>
      <c r="K40" s="60">
        <v>0.06</v>
      </c>
      <c r="L40" s="60">
        <v>0.06</v>
      </c>
      <c r="M40" s="60">
        <v>0.06</v>
      </c>
      <c r="N40" s="60">
        <v>6.25E-2</v>
      </c>
      <c r="O40" s="60">
        <v>6.7500000000000004E-2</v>
      </c>
      <c r="P40" s="60">
        <v>7.2500000000000009E-2</v>
      </c>
      <c r="Q40" s="60">
        <v>7.7499999999999999E-2</v>
      </c>
      <c r="R40" s="60">
        <v>0.08</v>
      </c>
      <c r="S40" s="60">
        <v>0.08</v>
      </c>
      <c r="T40" s="60">
        <v>0.08</v>
      </c>
      <c r="U40" s="60">
        <v>0.08</v>
      </c>
      <c r="V40" s="60">
        <v>0.08</v>
      </c>
      <c r="W40" s="60">
        <v>0.08</v>
      </c>
      <c r="X40" s="60">
        <v>0.08</v>
      </c>
      <c r="Y40" s="60">
        <v>0.08</v>
      </c>
      <c r="Z40" s="60">
        <v>7.7499999999999999E-2</v>
      </c>
      <c r="AA40" s="60">
        <v>7.7499999999999999E-2</v>
      </c>
      <c r="AB40" s="60">
        <v>7.7499999999999999E-2</v>
      </c>
      <c r="AC40" s="60">
        <v>7.4999999999999997E-2</v>
      </c>
      <c r="AD40" s="60">
        <v>7.4999999999999997E-2</v>
      </c>
      <c r="AE40" s="60">
        <v>7.4999999999999997E-2</v>
      </c>
      <c r="AF40" s="60">
        <v>7.4999999999999997E-2</v>
      </c>
      <c r="AG40" s="60">
        <v>7.4999999999999997E-2</v>
      </c>
      <c r="AH40" s="60">
        <v>7.4999999999999997E-2</v>
      </c>
      <c r="AI40" s="60">
        <v>0.08</v>
      </c>
      <c r="AJ40" s="60">
        <v>8.2500000000000004E-2</v>
      </c>
      <c r="AK40" s="60">
        <v>8.5000000000000006E-2</v>
      </c>
      <c r="AL40" s="60">
        <v>8.5000000000000006E-2</v>
      </c>
      <c r="AM40" s="60">
        <v>8.5000000000000006E-2</v>
      </c>
      <c r="AN40" s="60">
        <v>8.5000000000000006E-2</v>
      </c>
      <c r="AO40" s="60">
        <v>8.5000000000000006E-2</v>
      </c>
      <c r="AP40" s="60">
        <v>8.5000000000000006E-2</v>
      </c>
      <c r="AQ40" s="60">
        <v>0.115</v>
      </c>
      <c r="AR40" s="60">
        <v>0.11</v>
      </c>
      <c r="AS40" s="60">
        <v>0.105</v>
      </c>
      <c r="AT40" s="60">
        <v>9.9999999999999992E-2</v>
      </c>
      <c r="AU40" s="60">
        <v>9.5000000000000001E-2</v>
      </c>
      <c r="AV40" s="60">
        <v>9.5000000000000001E-2</v>
      </c>
      <c r="AW40" s="60">
        <v>9.5000000000000001E-2</v>
      </c>
      <c r="AX40" s="60">
        <v>9.5000000000000001E-2</v>
      </c>
      <c r="AY40" s="60">
        <v>9.5000000000000001E-2</v>
      </c>
      <c r="AZ40" s="60">
        <v>9.5000000000000001E-2</v>
      </c>
      <c r="BA40" s="60">
        <v>8.5000000000000006E-2</v>
      </c>
      <c r="BB40" s="60">
        <v>0.08</v>
      </c>
      <c r="BC40" s="60">
        <v>7.4999999999999997E-2</v>
      </c>
      <c r="BD40" s="60">
        <v>6.9999999999999993E-2</v>
      </c>
      <c r="BE40" s="60">
        <v>6.5000000000000002E-2</v>
      </c>
      <c r="BF40" s="60">
        <v>6.25E-2</v>
      </c>
      <c r="BG40" s="60">
        <v>0.06</v>
      </c>
      <c r="BH40" s="60">
        <v>5.7499999999999996E-2</v>
      </c>
      <c r="BI40" s="60">
        <v>5.5E-2</v>
      </c>
      <c r="BJ40" s="60">
        <v>5.2499999999999998E-2</v>
      </c>
      <c r="BK40" s="60">
        <v>5.2499999999999998E-2</v>
      </c>
      <c r="BL40" s="60">
        <v>5.2499999999999998E-2</v>
      </c>
      <c r="BM40" s="60">
        <v>5.2499999999999998E-2</v>
      </c>
      <c r="BN40" s="60">
        <v>5.2499999999999998E-2</v>
      </c>
      <c r="BO40" s="60">
        <v>5.2499999999999998E-2</v>
      </c>
      <c r="BP40" s="60">
        <v>5.2499999999999998E-2</v>
      </c>
      <c r="BQ40" s="60">
        <v>5.5E-2</v>
      </c>
      <c r="BR40" s="60">
        <v>5.7500000000000002E-2</v>
      </c>
      <c r="BS40" s="60">
        <v>0.06</v>
      </c>
      <c r="BT40" s="60">
        <v>0.06</v>
      </c>
      <c r="BU40" s="60">
        <v>0.06</v>
      </c>
      <c r="BV40" s="60">
        <v>0.06</v>
      </c>
      <c r="BW40" s="60">
        <v>0.06</v>
      </c>
      <c r="BX40" s="60">
        <v>0.06</v>
      </c>
      <c r="BY40" s="60">
        <v>0.06</v>
      </c>
      <c r="BZ40" s="60">
        <v>0.06</v>
      </c>
      <c r="CA40" s="60">
        <v>0.06</v>
      </c>
      <c r="CB40" s="60">
        <v>0.06</v>
      </c>
      <c r="CC40" s="60">
        <v>6.5000000000000002E-2</v>
      </c>
      <c r="CD40" s="60">
        <v>7.0000000000000007E-2</v>
      </c>
      <c r="CE40" s="60">
        <v>7.0000000000000007E-2</v>
      </c>
      <c r="CF40" s="76">
        <v>7.0000000000000007E-2</v>
      </c>
      <c r="CG40" s="76">
        <v>7.0000000000000007E-2</v>
      </c>
      <c r="CH40" s="76">
        <v>7.0000000000000007E-2</v>
      </c>
      <c r="CI40" s="76">
        <v>7.0000000000000007E-2</v>
      </c>
      <c r="CJ40" s="76">
        <v>7.0000000000000007E-2</v>
      </c>
      <c r="CK40" s="76">
        <v>7.0000000000000007E-2</v>
      </c>
      <c r="CL40" s="76">
        <v>6.7500000000000004E-2</v>
      </c>
      <c r="CM40" s="76">
        <v>6.5000000000000002E-2</v>
      </c>
      <c r="CN40" s="76">
        <v>6.25E-2</v>
      </c>
      <c r="CO40" s="76">
        <v>0.06</v>
      </c>
      <c r="CP40" s="76">
        <f t="shared" ref="CP40:CV40" si="5">CO40+CP39</f>
        <v>5.7499999999999996E-2</v>
      </c>
      <c r="CQ40" s="76">
        <f t="shared" si="5"/>
        <v>5.4999999999999993E-2</v>
      </c>
      <c r="CR40" s="76">
        <f t="shared" si="5"/>
        <v>5.2499999999999991E-2</v>
      </c>
      <c r="CS40" s="76">
        <f t="shared" si="5"/>
        <v>4.9999999999999989E-2</v>
      </c>
      <c r="CT40" s="76">
        <f t="shared" si="5"/>
        <v>4.7499999999999987E-2</v>
      </c>
      <c r="CU40" s="76">
        <f t="shared" si="5"/>
        <v>4.4999999999999984E-2</v>
      </c>
      <c r="CV40" s="76">
        <f t="shared" si="5"/>
        <v>4.2499999999999982E-2</v>
      </c>
      <c r="CW40" s="76">
        <f t="shared" ref="CW40" si="6">CV40+CW39</f>
        <v>3.999999999999998E-2</v>
      </c>
      <c r="CX40" s="76">
        <f t="shared" ref="CX40:DB40" si="7">CW40+CX39</f>
        <v>3.7999999999999978E-2</v>
      </c>
      <c r="CY40" s="76">
        <f t="shared" si="7"/>
        <v>3.5999999999999976E-2</v>
      </c>
      <c r="CZ40" s="76">
        <f t="shared" si="7"/>
        <v>3.3999999999999975E-2</v>
      </c>
      <c r="DA40" s="76">
        <f t="shared" si="7"/>
        <v>3.1999999999999973E-2</v>
      </c>
      <c r="DB40" s="131">
        <f t="shared" si="7"/>
        <v>2.9999999999999971E-2</v>
      </c>
      <c r="DC40" s="133">
        <f t="shared" ref="DC40:DN40" si="8">+DB40+DC39</f>
        <v>2.849999999999997E-2</v>
      </c>
      <c r="DD40" s="133">
        <f t="shared" si="8"/>
        <v>2.6999999999999968E-2</v>
      </c>
      <c r="DE40" s="133">
        <f t="shared" si="8"/>
        <v>2.5999999999999968E-2</v>
      </c>
      <c r="DF40" s="133">
        <f t="shared" si="8"/>
        <v>2.4999999999999967E-2</v>
      </c>
      <c r="DG40" s="133">
        <f t="shared" si="8"/>
        <v>2.3999999999999966E-2</v>
      </c>
      <c r="DH40" s="133">
        <f t="shared" si="8"/>
        <v>2.2999999999999965E-2</v>
      </c>
      <c r="DI40" s="133">
        <f t="shared" si="8"/>
        <v>2.0999999999999963E-2</v>
      </c>
      <c r="DJ40" s="133">
        <f t="shared" si="8"/>
        <v>2.0999999999999963E-2</v>
      </c>
      <c r="DK40" s="133">
        <f t="shared" si="8"/>
        <v>2.0999999999999963E-2</v>
      </c>
      <c r="DL40" s="133">
        <f t="shared" si="8"/>
        <v>2.0999999999999963E-2</v>
      </c>
      <c r="DM40" s="133">
        <f t="shared" si="8"/>
        <v>2.0999999999999963E-2</v>
      </c>
      <c r="DN40" s="133">
        <f t="shared" si="8"/>
        <v>2.0999999999999963E-2</v>
      </c>
      <c r="DO40" s="133">
        <f>DN40+DO39</f>
        <v>2.0999999999999963E-2</v>
      </c>
      <c r="DP40" s="133">
        <f>+DO40+DP39</f>
        <v>2.0999999999999963E-2</v>
      </c>
      <c r="DQ40" s="133">
        <f t="shared" ref="DQ40:DZ40" si="9">DP40+DQ39</f>
        <v>1.9499999999999962E-2</v>
      </c>
      <c r="DR40" s="133">
        <f t="shared" si="9"/>
        <v>1.799999999999996E-2</v>
      </c>
      <c r="DS40" s="133">
        <f t="shared" si="9"/>
        <v>1.6499999999999959E-2</v>
      </c>
      <c r="DT40" s="133">
        <f t="shared" si="9"/>
        <v>1.499999999999996E-2</v>
      </c>
      <c r="DU40" s="133">
        <f t="shared" si="9"/>
        <v>1.349999999999996E-2</v>
      </c>
      <c r="DV40" s="133">
        <f t="shared" si="9"/>
        <v>1.349999999999996E-2</v>
      </c>
      <c r="DW40" s="133">
        <f t="shared" si="9"/>
        <v>1.349999999999996E-2</v>
      </c>
      <c r="DX40" s="133">
        <f t="shared" si="9"/>
        <v>1.349999999999996E-2</v>
      </c>
      <c r="DY40" s="133">
        <f t="shared" si="9"/>
        <v>1.349999999999996E-2</v>
      </c>
      <c r="DZ40" s="133">
        <f t="shared" si="9"/>
        <v>1.349999999999996E-2</v>
      </c>
      <c r="EA40" s="133">
        <f t="shared" ref="EA40:EI40" si="10">DZ40+EA39</f>
        <v>1.349999999999996E-2</v>
      </c>
      <c r="EB40" s="133">
        <f t="shared" si="10"/>
        <v>1.349999999999996E-2</v>
      </c>
      <c r="EC40" s="133">
        <f t="shared" si="10"/>
        <v>1.199999999999996E-2</v>
      </c>
      <c r="ED40" s="133">
        <f t="shared" si="10"/>
        <v>1.0499999999999961E-2</v>
      </c>
      <c r="EE40" s="133">
        <f t="shared" si="10"/>
        <v>8.9999999999999612E-3</v>
      </c>
      <c r="EF40" s="133">
        <f t="shared" si="10"/>
        <v>8.9999999999999612E-3</v>
      </c>
      <c r="EG40" s="133">
        <f t="shared" si="10"/>
        <v>8.9999999999999612E-3</v>
      </c>
      <c r="EH40" s="133">
        <f t="shared" si="10"/>
        <v>8.9999999999999612E-3</v>
      </c>
      <c r="EI40" s="133">
        <f t="shared" si="10"/>
        <v>8.9999999999999612E-3</v>
      </c>
      <c r="EJ40" s="133">
        <f t="shared" ref="EJ40:FN40" si="11">EI40+EJ39</f>
        <v>8.9999999999999612E-3</v>
      </c>
      <c r="EK40" s="133">
        <f t="shared" si="11"/>
        <v>8.9999999999999612E-3</v>
      </c>
      <c r="EL40" s="133">
        <f t="shared" si="11"/>
        <v>8.9999999999999612E-3</v>
      </c>
      <c r="EM40" s="133">
        <f t="shared" si="11"/>
        <v>8.9999999999999612E-3</v>
      </c>
      <c r="EN40" s="133">
        <f t="shared" si="11"/>
        <v>8.9999999999999612E-3</v>
      </c>
      <c r="EO40" s="133">
        <f t="shared" si="11"/>
        <v>8.9999999999999612E-3</v>
      </c>
      <c r="EP40" s="133">
        <f t="shared" si="11"/>
        <v>8.9999999999999612E-3</v>
      </c>
      <c r="EQ40" s="133">
        <f t="shared" si="11"/>
        <v>8.9999999999999612E-3</v>
      </c>
      <c r="ER40" s="133">
        <f t="shared" si="11"/>
        <v>8.9999999999999612E-3</v>
      </c>
      <c r="ES40" s="133">
        <f t="shared" si="11"/>
        <v>8.9999999999999612E-3</v>
      </c>
      <c r="ET40" s="133">
        <f t="shared" si="11"/>
        <v>8.9999999999999612E-3</v>
      </c>
      <c r="EU40" s="133">
        <f t="shared" si="11"/>
        <v>8.9999999999999612E-3</v>
      </c>
      <c r="EV40" s="133">
        <f t="shared" si="11"/>
        <v>8.9999999999999612E-3</v>
      </c>
      <c r="EW40" s="133">
        <f t="shared" si="11"/>
        <v>8.9999999999999612E-3</v>
      </c>
      <c r="EX40" s="133">
        <f t="shared" si="11"/>
        <v>8.9999999999999612E-3</v>
      </c>
      <c r="EY40" s="133">
        <f t="shared" si="11"/>
        <v>8.9999999999999612E-3</v>
      </c>
      <c r="EZ40" s="133">
        <f t="shared" si="11"/>
        <v>8.9999999999999612E-3</v>
      </c>
      <c r="FA40" s="133">
        <f t="shared" si="11"/>
        <v>8.9999999999999612E-3</v>
      </c>
      <c r="FB40" s="133">
        <f t="shared" si="11"/>
        <v>8.9999999999999612E-3</v>
      </c>
      <c r="FC40" s="133">
        <f t="shared" si="11"/>
        <v>8.9999999999999612E-3</v>
      </c>
      <c r="FD40" s="133">
        <f t="shared" si="11"/>
        <v>8.9999999999999612E-3</v>
      </c>
      <c r="FE40" s="133">
        <f t="shared" si="11"/>
        <v>8.9999999999999612E-3</v>
      </c>
      <c r="FF40" s="133">
        <f t="shared" si="11"/>
        <v>8.9999999999999612E-3</v>
      </c>
      <c r="FG40" s="133">
        <f t="shared" si="11"/>
        <v>8.9999999999999612E-3</v>
      </c>
      <c r="FH40" s="133">
        <f t="shared" si="11"/>
        <v>8.9999999999999612E-3</v>
      </c>
      <c r="FI40" s="133">
        <f t="shared" si="11"/>
        <v>8.9999999999999612E-3</v>
      </c>
      <c r="FJ40" s="133">
        <f t="shared" si="11"/>
        <v>8.9999999999999612E-3</v>
      </c>
      <c r="FK40" s="133">
        <f t="shared" si="11"/>
        <v>8.9999999999999612E-3</v>
      </c>
      <c r="FL40" s="133">
        <f t="shared" si="11"/>
        <v>8.9999999999999612E-3</v>
      </c>
      <c r="FM40" s="133">
        <f t="shared" si="11"/>
        <v>8.9999999999999612E-3</v>
      </c>
      <c r="FN40" s="133">
        <f t="shared" si="11"/>
        <v>8.9999999999999612E-3</v>
      </c>
      <c r="FO40" s="133">
        <f t="shared" ref="FO40:GB40" si="12">FN40+FO39</f>
        <v>8.9999999999999612E-3</v>
      </c>
      <c r="FP40" s="133">
        <f t="shared" si="12"/>
        <v>8.9999999999999612E-3</v>
      </c>
      <c r="FQ40" s="133">
        <f t="shared" si="12"/>
        <v>8.9999999999999612E-3</v>
      </c>
      <c r="FR40" s="133">
        <f t="shared" si="12"/>
        <v>8.9999999999999612E-3</v>
      </c>
      <c r="FS40" s="133">
        <f t="shared" si="12"/>
        <v>8.9999999999999612E-3</v>
      </c>
      <c r="FT40" s="133">
        <f t="shared" si="12"/>
        <v>8.9999999999999612E-3</v>
      </c>
      <c r="FU40" s="133">
        <f t="shared" si="12"/>
        <v>8.9999999999999612E-3</v>
      </c>
      <c r="FV40" s="133">
        <f t="shared" si="12"/>
        <v>8.9999999999999612E-3</v>
      </c>
      <c r="FW40" s="133">
        <f t="shared" si="12"/>
        <v>8.9999999999999612E-3</v>
      </c>
      <c r="FX40" s="133">
        <f t="shared" si="12"/>
        <v>8.9999999999999612E-3</v>
      </c>
      <c r="FY40" s="133">
        <f t="shared" si="12"/>
        <v>8.9999999999999612E-3</v>
      </c>
      <c r="FZ40" s="133">
        <f t="shared" si="12"/>
        <v>8.9999999999999612E-3</v>
      </c>
      <c r="GA40" s="133">
        <f t="shared" si="12"/>
        <v>8.9999999999999612E-3</v>
      </c>
      <c r="GB40" s="133">
        <f t="shared" si="12"/>
        <v>7.4999999999999616E-3</v>
      </c>
      <c r="GC40" s="133">
        <f t="shared" ref="GC40:GY40" si="13">GB40+GC39</f>
        <v>5.999999999999962E-3</v>
      </c>
      <c r="GD40" s="133">
        <f t="shared" si="13"/>
        <v>5.999999999999962E-3</v>
      </c>
      <c r="GE40" s="133">
        <f t="shared" si="13"/>
        <v>5.999999999999962E-3</v>
      </c>
      <c r="GF40" s="133">
        <f t="shared" si="13"/>
        <v>5.999999999999962E-3</v>
      </c>
      <c r="GG40" s="133">
        <f t="shared" si="13"/>
        <v>5.999999999999962E-3</v>
      </c>
      <c r="GH40" s="133">
        <f t="shared" si="13"/>
        <v>5.999999999999962E-3</v>
      </c>
      <c r="GI40" s="133">
        <f t="shared" si="13"/>
        <v>5.999999999999962E-3</v>
      </c>
      <c r="GJ40" s="133">
        <f t="shared" si="13"/>
        <v>5.999999999999962E-3</v>
      </c>
      <c r="GK40" s="133">
        <f t="shared" si="13"/>
        <v>5.999999999999962E-3</v>
      </c>
      <c r="GL40" s="133">
        <f t="shared" si="13"/>
        <v>5.999999999999962E-3</v>
      </c>
      <c r="GM40" s="133">
        <f t="shared" si="13"/>
        <v>5.999999999999962E-3</v>
      </c>
      <c r="GN40" s="133">
        <f t="shared" si="13"/>
        <v>8.9999999999999629E-3</v>
      </c>
      <c r="GO40" s="133">
        <f t="shared" si="13"/>
        <v>1.1999999999999962E-2</v>
      </c>
      <c r="GP40" s="133">
        <f t="shared" si="13"/>
        <v>1.4999999999999961E-2</v>
      </c>
      <c r="GQ40" s="133">
        <f t="shared" si="13"/>
        <v>1.6499999999999963E-2</v>
      </c>
      <c r="GR40" s="133">
        <f t="shared" si="13"/>
        <v>1.7999999999999964E-2</v>
      </c>
      <c r="GS40" s="133">
        <f t="shared" si="13"/>
        <v>2.0999999999999963E-2</v>
      </c>
      <c r="GT40" s="133">
        <f t="shared" si="13"/>
        <v>2.3999999999999962E-2</v>
      </c>
      <c r="GU40" s="133">
        <f t="shared" si="13"/>
        <v>2.8999999999999963E-2</v>
      </c>
      <c r="GV40" s="133">
        <f t="shared" si="13"/>
        <v>3.3999999999999961E-2</v>
      </c>
      <c r="GW40" s="133">
        <f t="shared" si="13"/>
        <v>4.3999999999999963E-2</v>
      </c>
      <c r="GX40" s="133">
        <f t="shared" si="13"/>
        <v>5.3999999999999965E-2</v>
      </c>
      <c r="GY40" s="133">
        <f t="shared" si="13"/>
        <v>5.8999999999999962E-2</v>
      </c>
      <c r="GZ40" s="133">
        <f>GY40+GZ39</f>
        <v>7.7499999999999958E-2</v>
      </c>
      <c r="HA40" s="133">
        <f t="shared" ref="HA40:HG40" si="14">GZ40+HA39</f>
        <v>9.7499999999999962E-2</v>
      </c>
      <c r="HB40" s="133">
        <f t="shared" si="14"/>
        <v>0.10749999999999996</v>
      </c>
      <c r="HC40" s="133">
        <f t="shared" si="14"/>
        <v>0.11749999999999995</v>
      </c>
      <c r="HD40" s="133">
        <f t="shared" si="14"/>
        <v>0.12999999999999995</v>
      </c>
      <c r="HE40" s="133">
        <f t="shared" si="14"/>
        <v>0.12999999999999995</v>
      </c>
      <c r="HF40" s="133">
        <f t="shared" si="14"/>
        <v>0.12999999999999995</v>
      </c>
      <c r="HG40" s="133">
        <f t="shared" si="14"/>
        <v>0.12999999999999995</v>
      </c>
    </row>
    <row r="41" spans="1:215" s="33" customFormat="1" ht="13.5" thickBot="1" x14ac:dyDescent="0.25">
      <c r="A41" s="59"/>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102"/>
      <c r="BT41" s="102"/>
      <c r="BU41" s="102"/>
      <c r="BV41" s="102"/>
      <c r="BW41" s="102"/>
      <c r="BX41" s="102"/>
      <c r="CF41" s="47"/>
      <c r="GP41" s="77"/>
    </row>
    <row r="42" spans="1:215" ht="13.5" thickBot="1" x14ac:dyDescent="0.25">
      <c r="A42" s="65" t="s">
        <v>24</v>
      </c>
      <c r="G42" s="102"/>
      <c r="H42" s="102"/>
      <c r="I42" s="102"/>
      <c r="S42" s="102"/>
      <c r="T42" s="102"/>
      <c r="GP42" s="77"/>
    </row>
    <row r="43" spans="1:215" ht="4.5" customHeight="1" thickBot="1" x14ac:dyDescent="0.25">
      <c r="A43" s="9"/>
      <c r="G43" s="102"/>
      <c r="H43" s="102"/>
      <c r="I43" s="102"/>
      <c r="S43" s="102"/>
      <c r="T43" s="102"/>
      <c r="GP43" s="77"/>
    </row>
    <row r="44" spans="1:215" ht="39.75" customHeight="1" thickBot="1" x14ac:dyDescent="0.25">
      <c r="A44" s="64"/>
      <c r="B44" s="159" t="s">
        <v>35</v>
      </c>
      <c r="C44" s="160"/>
      <c r="G44" s="102"/>
      <c r="H44" s="102"/>
      <c r="I44" s="102"/>
      <c r="S44" s="102"/>
      <c r="T44" s="102"/>
      <c r="GP44" s="77"/>
    </row>
    <row r="45" spans="1:215" ht="39" thickBot="1" x14ac:dyDescent="0.25">
      <c r="A45" s="66"/>
      <c r="B45" s="161" t="s">
        <v>65</v>
      </c>
      <c r="C45" s="160"/>
      <c r="E45" s="152" t="s">
        <v>59</v>
      </c>
      <c r="F45" s="98">
        <f t="shared" ref="F45:AK45" si="15">F5</f>
        <v>38649</v>
      </c>
      <c r="G45" s="98">
        <f t="shared" si="15"/>
        <v>38684</v>
      </c>
      <c r="H45" s="98">
        <f t="shared" si="15"/>
        <v>38705</v>
      </c>
      <c r="I45" s="98">
        <f t="shared" si="15"/>
        <v>38740</v>
      </c>
      <c r="J45" s="98">
        <f t="shared" si="15"/>
        <v>38775</v>
      </c>
      <c r="K45" s="98">
        <f t="shared" si="15"/>
        <v>38796</v>
      </c>
      <c r="L45" s="98">
        <f t="shared" si="15"/>
        <v>38831</v>
      </c>
      <c r="M45" s="98">
        <f t="shared" si="15"/>
        <v>38859</v>
      </c>
      <c r="N45" s="98">
        <f t="shared" si="15"/>
        <v>38887</v>
      </c>
      <c r="O45" s="98">
        <f t="shared" si="15"/>
        <v>38922</v>
      </c>
      <c r="P45" s="98">
        <f t="shared" si="15"/>
        <v>38957</v>
      </c>
      <c r="Q45" s="98">
        <f t="shared" si="15"/>
        <v>38985</v>
      </c>
      <c r="R45" s="98">
        <f t="shared" si="15"/>
        <v>39014</v>
      </c>
      <c r="S45" s="98">
        <f t="shared" si="15"/>
        <v>39041</v>
      </c>
      <c r="T45" s="98">
        <f t="shared" si="15"/>
        <v>39069</v>
      </c>
      <c r="U45" s="98">
        <f t="shared" si="15"/>
        <v>39104</v>
      </c>
      <c r="V45" s="98">
        <f t="shared" si="15"/>
        <v>39139</v>
      </c>
      <c r="W45" s="98">
        <f t="shared" si="15"/>
        <v>39167</v>
      </c>
      <c r="X45" s="98">
        <f t="shared" si="15"/>
        <v>39195</v>
      </c>
      <c r="Y45" s="98">
        <f t="shared" si="15"/>
        <v>39223</v>
      </c>
      <c r="Z45" s="98">
        <f t="shared" si="15"/>
        <v>39258</v>
      </c>
      <c r="AA45" s="98">
        <f t="shared" si="15"/>
        <v>39286</v>
      </c>
      <c r="AB45" s="98">
        <f t="shared" si="15"/>
        <v>39321</v>
      </c>
      <c r="AC45" s="98">
        <f t="shared" si="15"/>
        <v>39349</v>
      </c>
      <c r="AD45" s="98">
        <f t="shared" si="15"/>
        <v>39384</v>
      </c>
      <c r="AE45" s="98">
        <f t="shared" si="15"/>
        <v>39412</v>
      </c>
      <c r="AF45" s="98">
        <f t="shared" si="15"/>
        <v>39433</v>
      </c>
      <c r="AG45" s="98">
        <f t="shared" si="15"/>
        <v>39468</v>
      </c>
      <c r="AH45" s="98">
        <f t="shared" si="15"/>
        <v>39503</v>
      </c>
      <c r="AI45" s="98">
        <f t="shared" si="15"/>
        <v>39538</v>
      </c>
      <c r="AJ45" s="98">
        <f t="shared" si="15"/>
        <v>39566</v>
      </c>
      <c r="AK45" s="98">
        <f t="shared" si="15"/>
        <v>39594</v>
      </c>
      <c r="AL45" s="98">
        <f t="shared" ref="AL45:BU45" si="16">AL5</f>
        <v>39622</v>
      </c>
      <c r="AM45" s="98">
        <f t="shared" si="16"/>
        <v>39650</v>
      </c>
      <c r="AN45" s="98">
        <f t="shared" si="16"/>
        <v>39685</v>
      </c>
      <c r="AO45" s="98">
        <f t="shared" si="16"/>
        <v>39720</v>
      </c>
      <c r="AP45" s="98">
        <f t="shared" si="16"/>
        <v>39741</v>
      </c>
      <c r="AQ45" s="98">
        <f t="shared" si="16"/>
        <v>39743</v>
      </c>
      <c r="AR45" s="98">
        <f t="shared" si="16"/>
        <v>39776</v>
      </c>
      <c r="AS45" s="98">
        <f t="shared" si="16"/>
        <v>39790</v>
      </c>
      <c r="AT45" s="98">
        <f t="shared" si="16"/>
        <v>39804</v>
      </c>
      <c r="AU45" s="98">
        <f t="shared" si="16"/>
        <v>39832</v>
      </c>
      <c r="AV45" s="98">
        <f t="shared" si="16"/>
        <v>39867</v>
      </c>
      <c r="AW45" s="98">
        <f t="shared" si="16"/>
        <v>39895</v>
      </c>
      <c r="AX45" s="98">
        <f t="shared" si="16"/>
        <v>39923</v>
      </c>
      <c r="AY45" s="98">
        <f t="shared" si="16"/>
        <v>39958</v>
      </c>
      <c r="AZ45" s="98">
        <f t="shared" si="16"/>
        <v>39986</v>
      </c>
      <c r="BA45" s="98">
        <f t="shared" si="16"/>
        <v>40021</v>
      </c>
      <c r="BB45" s="98">
        <f t="shared" si="16"/>
        <v>40049</v>
      </c>
      <c r="BC45" s="98">
        <f t="shared" si="16"/>
        <v>40084</v>
      </c>
      <c r="BD45" s="98">
        <f t="shared" si="16"/>
        <v>40105</v>
      </c>
      <c r="BE45" s="98">
        <f t="shared" si="16"/>
        <v>40140</v>
      </c>
      <c r="BF45" s="98">
        <f t="shared" si="16"/>
        <v>40168</v>
      </c>
      <c r="BG45" s="98">
        <f t="shared" si="16"/>
        <v>40203</v>
      </c>
      <c r="BH45" s="98">
        <f t="shared" si="16"/>
        <v>40231</v>
      </c>
      <c r="BI45" s="98">
        <f t="shared" si="16"/>
        <v>40266</v>
      </c>
      <c r="BJ45" s="98">
        <f t="shared" si="16"/>
        <v>40294</v>
      </c>
      <c r="BK45" s="98">
        <f t="shared" si="16"/>
        <v>40329</v>
      </c>
      <c r="BL45" s="98">
        <f t="shared" si="16"/>
        <v>40350</v>
      </c>
      <c r="BM45" s="98">
        <f t="shared" si="16"/>
        <v>40378</v>
      </c>
      <c r="BN45" s="98">
        <f t="shared" si="16"/>
        <v>40413</v>
      </c>
      <c r="BO45" s="98">
        <f t="shared" si="16"/>
        <v>40448</v>
      </c>
      <c r="BP45" s="98">
        <f t="shared" si="16"/>
        <v>40476</v>
      </c>
      <c r="BQ45" s="98">
        <f t="shared" si="16"/>
        <v>40511</v>
      </c>
      <c r="BR45" s="98">
        <f t="shared" si="16"/>
        <v>40532</v>
      </c>
      <c r="BS45" s="98">
        <f t="shared" si="16"/>
        <v>40567</v>
      </c>
      <c r="BT45" s="98">
        <f t="shared" si="16"/>
        <v>40595</v>
      </c>
      <c r="BU45" s="98">
        <f t="shared" si="16"/>
        <v>40630</v>
      </c>
      <c r="BV45" s="98">
        <v>40651</v>
      </c>
      <c r="BW45" s="98">
        <f t="shared" ref="BW45:CR45" si="17">+BW5</f>
        <v>40679</v>
      </c>
      <c r="BX45" s="98">
        <f t="shared" si="17"/>
        <v>40714</v>
      </c>
      <c r="BY45" s="98">
        <f t="shared" si="17"/>
        <v>40750</v>
      </c>
      <c r="BZ45" s="98">
        <f t="shared" si="17"/>
        <v>40778</v>
      </c>
      <c r="CA45" s="98">
        <f t="shared" si="17"/>
        <v>40806</v>
      </c>
      <c r="CB45" s="98">
        <f t="shared" si="17"/>
        <v>40841</v>
      </c>
      <c r="CC45" s="98">
        <f t="shared" si="17"/>
        <v>40876</v>
      </c>
      <c r="CD45" s="98">
        <f t="shared" si="17"/>
        <v>40897</v>
      </c>
      <c r="CE45" s="98">
        <f t="shared" si="17"/>
        <v>40932</v>
      </c>
      <c r="CF45" s="106">
        <f t="shared" si="17"/>
        <v>40967</v>
      </c>
      <c r="CG45" s="106">
        <f t="shared" si="17"/>
        <v>40995</v>
      </c>
      <c r="CH45" s="106">
        <f t="shared" si="17"/>
        <v>41023</v>
      </c>
      <c r="CI45" s="106">
        <f t="shared" si="17"/>
        <v>41058</v>
      </c>
      <c r="CJ45" s="106">
        <f t="shared" si="17"/>
        <v>41086</v>
      </c>
      <c r="CK45" s="106">
        <f t="shared" si="17"/>
        <v>41114</v>
      </c>
      <c r="CL45" s="106">
        <f t="shared" si="17"/>
        <v>41149</v>
      </c>
      <c r="CM45" s="106">
        <f t="shared" si="17"/>
        <v>41177</v>
      </c>
      <c r="CN45" s="106">
        <f t="shared" si="17"/>
        <v>41212</v>
      </c>
      <c r="CO45" s="106">
        <f t="shared" si="17"/>
        <v>41240</v>
      </c>
      <c r="CP45" s="106">
        <f t="shared" si="17"/>
        <v>41261</v>
      </c>
      <c r="CQ45" s="106">
        <f t="shared" si="17"/>
        <v>41303</v>
      </c>
      <c r="CR45" s="106">
        <f t="shared" si="17"/>
        <v>41331</v>
      </c>
      <c r="CS45" s="106">
        <v>41359</v>
      </c>
      <c r="CT45" s="106">
        <v>41387</v>
      </c>
      <c r="CU45" s="106">
        <v>41422</v>
      </c>
      <c r="CV45" s="106">
        <v>41450</v>
      </c>
      <c r="CW45" s="106">
        <v>41478</v>
      </c>
      <c r="CX45" s="106">
        <v>41513</v>
      </c>
      <c r="CY45" s="106">
        <v>41541</v>
      </c>
      <c r="CZ45" s="106">
        <v>41576</v>
      </c>
      <c r="DA45" s="106">
        <v>41604</v>
      </c>
      <c r="DB45" s="106">
        <v>41625</v>
      </c>
      <c r="DC45" s="127">
        <v>41660</v>
      </c>
      <c r="DD45" s="127">
        <v>41688</v>
      </c>
      <c r="DE45" s="127">
        <v>41723</v>
      </c>
      <c r="DF45" s="127">
        <v>41758</v>
      </c>
      <c r="DG45" s="127">
        <v>41786</v>
      </c>
      <c r="DH45" s="127">
        <v>41814</v>
      </c>
      <c r="DI45" s="127">
        <v>41842</v>
      </c>
      <c r="DJ45" s="127">
        <v>41877</v>
      </c>
      <c r="DK45" s="127">
        <v>41905</v>
      </c>
      <c r="DL45" s="127">
        <v>41940</v>
      </c>
      <c r="DM45" s="127">
        <v>41968</v>
      </c>
      <c r="DN45" s="127">
        <v>41989</v>
      </c>
      <c r="DO45" s="127">
        <v>42031</v>
      </c>
      <c r="DP45" s="127">
        <v>42059</v>
      </c>
      <c r="DQ45" s="127">
        <v>42087</v>
      </c>
      <c r="DR45" s="127">
        <v>42115</v>
      </c>
      <c r="DS45" s="127">
        <v>42150</v>
      </c>
      <c r="DT45" s="127">
        <v>42178</v>
      </c>
      <c r="DU45" s="127">
        <v>42206</v>
      </c>
      <c r="DV45" s="127">
        <v>42241</v>
      </c>
      <c r="DW45" s="127">
        <v>42269</v>
      </c>
      <c r="DX45" s="127">
        <v>42297</v>
      </c>
      <c r="DY45" s="127">
        <v>42325</v>
      </c>
      <c r="DZ45" s="127">
        <v>42353</v>
      </c>
      <c r="EA45" s="127">
        <f>+EA5</f>
        <v>42395</v>
      </c>
      <c r="EB45" s="127">
        <v>42423</v>
      </c>
      <c r="EC45" s="127">
        <v>42451</v>
      </c>
      <c r="ED45" s="127">
        <v>42486</v>
      </c>
      <c r="EE45" s="127">
        <v>42514</v>
      </c>
      <c r="EF45" s="127">
        <v>42542</v>
      </c>
      <c r="EG45" s="127">
        <v>42577</v>
      </c>
      <c r="EH45" s="127">
        <v>42605</v>
      </c>
      <c r="EI45" s="127">
        <v>42633</v>
      </c>
      <c r="EJ45" s="127">
        <v>42668</v>
      </c>
      <c r="EK45" s="127">
        <v>42696</v>
      </c>
      <c r="EL45" s="127">
        <v>42724</v>
      </c>
      <c r="EM45" s="127">
        <v>42759</v>
      </c>
      <c r="EN45" s="127">
        <v>42794</v>
      </c>
      <c r="EO45" s="127">
        <v>42822</v>
      </c>
      <c r="EP45" s="127">
        <v>42850</v>
      </c>
      <c r="EQ45" s="127">
        <v>42878</v>
      </c>
      <c r="ER45" s="127">
        <v>42906</v>
      </c>
      <c r="ES45" s="127">
        <v>42934</v>
      </c>
      <c r="ET45" s="127">
        <v>42969</v>
      </c>
      <c r="EU45" s="127">
        <v>42997</v>
      </c>
      <c r="EV45" s="127">
        <v>43032</v>
      </c>
      <c r="EW45" s="127">
        <v>43060</v>
      </c>
      <c r="EX45" s="127">
        <v>43088</v>
      </c>
      <c r="EY45" s="127">
        <v>43130</v>
      </c>
      <c r="EZ45" s="148">
        <v>43158</v>
      </c>
      <c r="FA45" s="148">
        <v>43186</v>
      </c>
      <c r="FB45" s="148">
        <v>43214</v>
      </c>
      <c r="FC45" s="148">
        <v>43242</v>
      </c>
      <c r="FD45" s="148">
        <v>43270</v>
      </c>
      <c r="FE45" s="148">
        <v>43305</v>
      </c>
      <c r="FF45" s="148">
        <v>43333</v>
      </c>
      <c r="FG45" s="148">
        <v>43361</v>
      </c>
      <c r="FH45" s="148">
        <v>43389</v>
      </c>
      <c r="FI45" s="148">
        <v>43424</v>
      </c>
      <c r="FJ45" s="148">
        <v>43452</v>
      </c>
      <c r="FK45" s="148">
        <v>43494</v>
      </c>
      <c r="FL45" s="148">
        <v>43522</v>
      </c>
      <c r="FM45" s="148">
        <v>43550</v>
      </c>
      <c r="FN45" s="148">
        <v>43585</v>
      </c>
      <c r="FO45" s="148">
        <v>43613</v>
      </c>
      <c r="FP45" s="148">
        <v>43641</v>
      </c>
      <c r="FQ45" s="148">
        <v>43669</v>
      </c>
      <c r="FR45" s="148">
        <v>43704</v>
      </c>
      <c r="FS45" s="148">
        <v>43732</v>
      </c>
      <c r="FT45" s="148">
        <v>43760</v>
      </c>
      <c r="FU45" s="148">
        <v>43788</v>
      </c>
      <c r="FV45" s="148">
        <v>43816</v>
      </c>
      <c r="FW45" s="148">
        <v>43858</v>
      </c>
      <c r="FX45" s="148">
        <v>43886</v>
      </c>
      <c r="FY45" s="148">
        <v>43914</v>
      </c>
      <c r="FZ45" s="148">
        <v>43949</v>
      </c>
      <c r="GA45" s="148">
        <v>43977</v>
      </c>
      <c r="GB45" s="148">
        <v>44005</v>
      </c>
      <c r="GC45" s="148">
        <v>44033</v>
      </c>
      <c r="GD45" s="148">
        <v>44068</v>
      </c>
      <c r="GE45" s="148">
        <v>44096</v>
      </c>
      <c r="GF45" s="148">
        <v>44124</v>
      </c>
      <c r="GG45" s="148">
        <v>44152</v>
      </c>
      <c r="GH45" s="148">
        <v>44180</v>
      </c>
      <c r="GI45" s="148">
        <v>44222</v>
      </c>
      <c r="GJ45" s="148">
        <v>44250</v>
      </c>
      <c r="GK45" s="148">
        <v>44278</v>
      </c>
      <c r="GL45" s="148">
        <v>44313</v>
      </c>
      <c r="GM45" s="148">
        <v>44341</v>
      </c>
      <c r="GN45" s="148">
        <v>44369</v>
      </c>
      <c r="GO45" s="148">
        <v>44404</v>
      </c>
      <c r="GP45" s="148">
        <v>44432</v>
      </c>
      <c r="GQ45" s="148">
        <v>44460</v>
      </c>
      <c r="GR45" s="148">
        <v>44488</v>
      </c>
      <c r="GS45" s="148">
        <v>44516</v>
      </c>
      <c r="GT45" s="148">
        <v>44544</v>
      </c>
      <c r="GU45" s="148">
        <v>44586</v>
      </c>
      <c r="GV45" s="148">
        <v>44614</v>
      </c>
      <c r="GW45" s="148">
        <v>44642</v>
      </c>
      <c r="GX45" s="148">
        <v>44677</v>
      </c>
      <c r="GY45" s="148">
        <v>44712</v>
      </c>
      <c r="GZ45" s="148">
        <v>44740</v>
      </c>
      <c r="HA45" s="148">
        <v>44754</v>
      </c>
      <c r="HB45" s="148">
        <v>44768</v>
      </c>
      <c r="HC45" s="148">
        <v>44803</v>
      </c>
      <c r="HD45" s="148">
        <v>44831</v>
      </c>
      <c r="HE45" s="148">
        <v>44859</v>
      </c>
      <c r="HF45" s="148">
        <v>44887</v>
      </c>
      <c r="HG45" s="148">
        <v>44915</v>
      </c>
    </row>
    <row r="46" spans="1:215" x14ac:dyDescent="0.2">
      <c r="A46" s="49"/>
      <c r="C46" s="50"/>
      <c r="E46" s="91">
        <v>0.02</v>
      </c>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7"/>
      <c r="EA46" s="127"/>
      <c r="EB46" s="127"/>
      <c r="EC46" s="127"/>
      <c r="ED46" s="127"/>
      <c r="EE46" s="127"/>
      <c r="EF46" s="127"/>
      <c r="EG46" s="127"/>
      <c r="EH46" s="127"/>
      <c r="EI46" s="127"/>
      <c r="EJ46" s="127"/>
      <c r="EK46" s="127"/>
      <c r="EL46" s="127"/>
      <c r="EM46" s="127"/>
      <c r="EN46" s="127"/>
      <c r="EO46" s="127"/>
      <c r="EP46" s="127"/>
      <c r="EQ46" s="127"/>
      <c r="ER46" s="127"/>
      <c r="ES46" s="127"/>
      <c r="ET46" s="127"/>
      <c r="EU46" s="127"/>
      <c r="EV46" s="127"/>
      <c r="EW46" s="127"/>
      <c r="EX46" s="127"/>
      <c r="EY46" s="127"/>
      <c r="EZ46" s="148"/>
      <c r="FA46" s="148"/>
      <c r="FB46" s="148"/>
      <c r="FC46" s="148"/>
      <c r="FD46" s="148"/>
      <c r="FE46" s="148"/>
      <c r="FF46" s="148"/>
      <c r="FG46" s="148"/>
      <c r="FH46" s="148"/>
      <c r="FI46" s="148"/>
      <c r="FJ46" s="148"/>
      <c r="FK46" s="148"/>
      <c r="FL46" s="148"/>
      <c r="FM46" s="148"/>
      <c r="FN46" s="148"/>
      <c r="FO46" s="148"/>
      <c r="FP46" s="148"/>
      <c r="FQ46" s="148"/>
      <c r="FR46" s="148"/>
      <c r="FS46" s="148"/>
      <c r="FT46" s="148"/>
      <c r="FU46" s="148"/>
      <c r="FV46" s="148"/>
      <c r="FW46" s="148"/>
      <c r="FX46" s="148"/>
      <c r="FY46" s="148"/>
      <c r="FZ46" s="148"/>
      <c r="GA46" s="148"/>
      <c r="GB46" s="148"/>
      <c r="GC46" s="148"/>
      <c r="GD46" s="148"/>
      <c r="GE46" s="148"/>
      <c r="GF46" s="148"/>
      <c r="GG46" s="148"/>
      <c r="GH46" s="148"/>
      <c r="GI46" s="148"/>
      <c r="GJ46" s="148"/>
      <c r="GK46" s="148"/>
      <c r="GL46" s="148"/>
      <c r="GM46" s="148"/>
      <c r="GN46" s="148"/>
      <c r="GO46" s="148"/>
      <c r="GP46" s="148"/>
      <c r="GQ46" s="148"/>
      <c r="GR46" s="148"/>
      <c r="GS46" s="148"/>
      <c r="GT46" s="107">
        <f t="shared" ref="GP46:HG61" si="18">COUNTIF(GT$6:GT$37,$E46)</f>
        <v>0</v>
      </c>
      <c r="GU46" s="107">
        <f t="shared" si="18"/>
        <v>0</v>
      </c>
      <c r="GV46" s="107">
        <f t="shared" si="18"/>
        <v>0</v>
      </c>
      <c r="GW46" s="107">
        <f t="shared" si="18"/>
        <v>0</v>
      </c>
      <c r="GX46" s="107">
        <f t="shared" si="18"/>
        <v>0</v>
      </c>
      <c r="GY46" s="107">
        <f t="shared" si="18"/>
        <v>0</v>
      </c>
      <c r="GZ46" s="107">
        <f t="shared" si="18"/>
        <v>0</v>
      </c>
      <c r="HA46" s="107">
        <f t="shared" si="18"/>
        <v>9</v>
      </c>
      <c r="HB46" s="107">
        <f t="shared" si="18"/>
        <v>0</v>
      </c>
      <c r="HC46" s="107">
        <f t="shared" si="18"/>
        <v>0</v>
      </c>
      <c r="HD46" s="107">
        <f t="shared" si="18"/>
        <v>0</v>
      </c>
      <c r="HE46" s="107">
        <f t="shared" si="18"/>
        <v>0</v>
      </c>
      <c r="HF46" s="107">
        <f t="shared" si="18"/>
        <v>0</v>
      </c>
      <c r="HG46" s="107">
        <f t="shared" si="18"/>
        <v>0</v>
      </c>
    </row>
    <row r="47" spans="1:215" x14ac:dyDescent="0.2">
      <c r="E47" s="91">
        <v>1.8499999999999999E-2</v>
      </c>
      <c r="F47" s="107">
        <f>COUNTIF(F$6:F$37,$E47)</f>
        <v>0</v>
      </c>
      <c r="G47" s="107">
        <f t="shared" ref="G47:BQ48" si="19">COUNTIF(G$6:G$37,$E47)</f>
        <v>0</v>
      </c>
      <c r="H47" s="107">
        <f t="shared" si="19"/>
        <v>0</v>
      </c>
      <c r="I47" s="107">
        <f t="shared" si="19"/>
        <v>0</v>
      </c>
      <c r="J47" s="107">
        <f t="shared" si="19"/>
        <v>0</v>
      </c>
      <c r="K47" s="107">
        <f t="shared" si="19"/>
        <v>0</v>
      </c>
      <c r="L47" s="107">
        <f t="shared" si="19"/>
        <v>0</v>
      </c>
      <c r="M47" s="107">
        <f t="shared" si="19"/>
        <v>0</v>
      </c>
      <c r="N47" s="107">
        <f t="shared" si="19"/>
        <v>0</v>
      </c>
      <c r="O47" s="107">
        <f t="shared" si="19"/>
        <v>0</v>
      </c>
      <c r="P47" s="107">
        <f t="shared" si="19"/>
        <v>0</v>
      </c>
      <c r="Q47" s="107">
        <f t="shared" si="19"/>
        <v>0</v>
      </c>
      <c r="R47" s="107">
        <f t="shared" si="19"/>
        <v>0</v>
      </c>
      <c r="S47" s="107">
        <f t="shared" si="19"/>
        <v>0</v>
      </c>
      <c r="T47" s="107">
        <f t="shared" si="19"/>
        <v>0</v>
      </c>
      <c r="U47" s="107">
        <f t="shared" si="19"/>
        <v>0</v>
      </c>
      <c r="V47" s="107">
        <f t="shared" si="19"/>
        <v>0</v>
      </c>
      <c r="W47" s="107">
        <f t="shared" si="19"/>
        <v>0</v>
      </c>
      <c r="X47" s="107">
        <f t="shared" si="19"/>
        <v>0</v>
      </c>
      <c r="Y47" s="107">
        <f t="shared" si="19"/>
        <v>0</v>
      </c>
      <c r="Z47" s="107">
        <f t="shared" si="19"/>
        <v>0</v>
      </c>
      <c r="AA47" s="107">
        <f t="shared" si="19"/>
        <v>0</v>
      </c>
      <c r="AB47" s="107">
        <f t="shared" si="19"/>
        <v>0</v>
      </c>
      <c r="AC47" s="107">
        <f t="shared" si="19"/>
        <v>0</v>
      </c>
      <c r="AD47" s="107">
        <f t="shared" si="19"/>
        <v>0</v>
      </c>
      <c r="AE47" s="107">
        <f t="shared" si="19"/>
        <v>0</v>
      </c>
      <c r="AF47" s="107">
        <f t="shared" si="19"/>
        <v>0</v>
      </c>
      <c r="AG47" s="107">
        <f t="shared" si="19"/>
        <v>0</v>
      </c>
      <c r="AH47" s="107">
        <f t="shared" si="19"/>
        <v>0</v>
      </c>
      <c r="AI47" s="107">
        <f t="shared" si="19"/>
        <v>0</v>
      </c>
      <c r="AJ47" s="107">
        <f t="shared" si="19"/>
        <v>0</v>
      </c>
      <c r="AK47" s="107">
        <f t="shared" si="19"/>
        <v>0</v>
      </c>
      <c r="AL47" s="107">
        <f t="shared" si="19"/>
        <v>0</v>
      </c>
      <c r="AM47" s="107">
        <f t="shared" si="19"/>
        <v>0</v>
      </c>
      <c r="AN47" s="107">
        <f t="shared" si="19"/>
        <v>0</v>
      </c>
      <c r="AO47" s="107">
        <f t="shared" si="19"/>
        <v>0</v>
      </c>
      <c r="AP47" s="107">
        <f t="shared" si="19"/>
        <v>0</v>
      </c>
      <c r="AQ47" s="107">
        <f t="shared" si="19"/>
        <v>0</v>
      </c>
      <c r="AR47" s="107">
        <f t="shared" si="19"/>
        <v>0</v>
      </c>
      <c r="AS47" s="107">
        <f t="shared" si="19"/>
        <v>0</v>
      </c>
      <c r="AT47" s="107">
        <f t="shared" si="19"/>
        <v>0</v>
      </c>
      <c r="AU47" s="107">
        <f t="shared" si="19"/>
        <v>0</v>
      </c>
      <c r="AV47" s="107">
        <f t="shared" si="19"/>
        <v>0</v>
      </c>
      <c r="AW47" s="107">
        <f t="shared" si="19"/>
        <v>0</v>
      </c>
      <c r="AX47" s="107">
        <f t="shared" si="19"/>
        <v>0</v>
      </c>
      <c r="AY47" s="107">
        <f t="shared" si="19"/>
        <v>0</v>
      </c>
      <c r="AZ47" s="107">
        <f t="shared" si="19"/>
        <v>0</v>
      </c>
      <c r="BA47" s="107">
        <f t="shared" si="19"/>
        <v>0</v>
      </c>
      <c r="BB47" s="107">
        <f t="shared" si="19"/>
        <v>0</v>
      </c>
      <c r="BC47" s="107">
        <f t="shared" si="19"/>
        <v>0</v>
      </c>
      <c r="BD47" s="107">
        <f t="shared" si="19"/>
        <v>0</v>
      </c>
      <c r="BE47" s="107">
        <f t="shared" si="19"/>
        <v>0</v>
      </c>
      <c r="BF47" s="107">
        <f t="shared" si="19"/>
        <v>0</v>
      </c>
      <c r="BG47" s="107">
        <f t="shared" si="19"/>
        <v>0</v>
      </c>
      <c r="BH47" s="107">
        <f t="shared" si="19"/>
        <v>0</v>
      </c>
      <c r="BI47" s="107">
        <f t="shared" si="19"/>
        <v>0</v>
      </c>
      <c r="BJ47" s="107">
        <f t="shared" si="19"/>
        <v>0</v>
      </c>
      <c r="BK47" s="107">
        <f t="shared" si="19"/>
        <v>0</v>
      </c>
      <c r="BL47" s="107">
        <f t="shared" si="19"/>
        <v>0</v>
      </c>
      <c r="BM47" s="107">
        <f t="shared" si="19"/>
        <v>0</v>
      </c>
      <c r="BN47" s="107">
        <f t="shared" si="19"/>
        <v>0</v>
      </c>
      <c r="BO47" s="107">
        <f t="shared" si="19"/>
        <v>0</v>
      </c>
      <c r="BP47" s="107">
        <f t="shared" si="19"/>
        <v>0</v>
      </c>
      <c r="BQ47" s="107">
        <f t="shared" si="19"/>
        <v>0</v>
      </c>
      <c r="BR47" s="107">
        <f t="shared" ref="BR47:EC48" si="20">COUNTIF(BR$6:BR$37,$E47)</f>
        <v>0</v>
      </c>
      <c r="BS47" s="107">
        <f t="shared" si="20"/>
        <v>0</v>
      </c>
      <c r="BT47" s="107">
        <f t="shared" si="20"/>
        <v>0</v>
      </c>
      <c r="BU47" s="107">
        <f t="shared" si="20"/>
        <v>0</v>
      </c>
      <c r="BV47" s="107">
        <f t="shared" si="20"/>
        <v>0</v>
      </c>
      <c r="BW47" s="107">
        <f t="shared" si="20"/>
        <v>0</v>
      </c>
      <c r="BX47" s="107">
        <f t="shared" si="20"/>
        <v>0</v>
      </c>
      <c r="BY47" s="107">
        <f t="shared" si="20"/>
        <v>0</v>
      </c>
      <c r="BZ47" s="107">
        <f t="shared" si="20"/>
        <v>0</v>
      </c>
      <c r="CA47" s="107">
        <f t="shared" si="20"/>
        <v>0</v>
      </c>
      <c r="CB47" s="107">
        <f t="shared" si="20"/>
        <v>0</v>
      </c>
      <c r="CC47" s="107">
        <f t="shared" si="20"/>
        <v>0</v>
      </c>
      <c r="CD47" s="107">
        <f t="shared" si="20"/>
        <v>0</v>
      </c>
      <c r="CE47" s="107">
        <f t="shared" si="20"/>
        <v>0</v>
      </c>
      <c r="CF47" s="107">
        <f t="shared" si="20"/>
        <v>0</v>
      </c>
      <c r="CG47" s="107">
        <f t="shared" si="20"/>
        <v>0</v>
      </c>
      <c r="CH47" s="107">
        <f t="shared" si="20"/>
        <v>0</v>
      </c>
      <c r="CI47" s="107">
        <f t="shared" si="20"/>
        <v>0</v>
      </c>
      <c r="CJ47" s="107">
        <f t="shared" si="20"/>
        <v>0</v>
      </c>
      <c r="CK47" s="107">
        <f t="shared" si="20"/>
        <v>0</v>
      </c>
      <c r="CL47" s="107">
        <f t="shared" si="20"/>
        <v>0</v>
      </c>
      <c r="CM47" s="107">
        <f t="shared" si="20"/>
        <v>0</v>
      </c>
      <c r="CN47" s="107">
        <f t="shared" si="20"/>
        <v>0</v>
      </c>
      <c r="CO47" s="107">
        <f t="shared" si="20"/>
        <v>0</v>
      </c>
      <c r="CP47" s="107">
        <f t="shared" si="20"/>
        <v>0</v>
      </c>
      <c r="CQ47" s="107">
        <f t="shared" si="20"/>
        <v>0</v>
      </c>
      <c r="CR47" s="107">
        <f t="shared" si="20"/>
        <v>0</v>
      </c>
      <c r="CS47" s="107">
        <f t="shared" si="20"/>
        <v>0</v>
      </c>
      <c r="CT47" s="107">
        <f t="shared" si="20"/>
        <v>0</v>
      </c>
      <c r="CU47" s="107">
        <f t="shared" si="20"/>
        <v>0</v>
      </c>
      <c r="CV47" s="107">
        <f t="shared" si="20"/>
        <v>0</v>
      </c>
      <c r="CW47" s="107">
        <f t="shared" si="20"/>
        <v>0</v>
      </c>
      <c r="CX47" s="107">
        <f t="shared" si="20"/>
        <v>0</v>
      </c>
      <c r="CY47" s="107">
        <f t="shared" si="20"/>
        <v>0</v>
      </c>
      <c r="CZ47" s="107">
        <f t="shared" si="20"/>
        <v>0</v>
      </c>
      <c r="DA47" s="107">
        <f t="shared" si="20"/>
        <v>0</v>
      </c>
      <c r="DB47" s="107">
        <f t="shared" si="20"/>
        <v>0</v>
      </c>
      <c r="DC47" s="107">
        <f t="shared" si="20"/>
        <v>0</v>
      </c>
      <c r="DD47" s="107">
        <f t="shared" si="20"/>
        <v>0</v>
      </c>
      <c r="DE47" s="107">
        <f t="shared" si="20"/>
        <v>0</v>
      </c>
      <c r="DF47" s="107">
        <f t="shared" si="20"/>
        <v>0</v>
      </c>
      <c r="DG47" s="107">
        <f t="shared" si="20"/>
        <v>0</v>
      </c>
      <c r="DH47" s="107">
        <f t="shared" si="20"/>
        <v>0</v>
      </c>
      <c r="DI47" s="107">
        <f t="shared" si="20"/>
        <v>0</v>
      </c>
      <c r="DJ47" s="107">
        <f t="shared" si="20"/>
        <v>0</v>
      </c>
      <c r="DK47" s="107">
        <f t="shared" si="20"/>
        <v>0</v>
      </c>
      <c r="DL47" s="107">
        <f t="shared" si="20"/>
        <v>0</v>
      </c>
      <c r="DM47" s="107">
        <f t="shared" si="20"/>
        <v>0</v>
      </c>
      <c r="DN47" s="107">
        <f t="shared" si="20"/>
        <v>0</v>
      </c>
      <c r="DO47" s="107">
        <f t="shared" si="20"/>
        <v>0</v>
      </c>
      <c r="DP47" s="107">
        <f t="shared" si="20"/>
        <v>0</v>
      </c>
      <c r="DQ47" s="107">
        <f t="shared" si="20"/>
        <v>0</v>
      </c>
      <c r="DR47" s="107">
        <f t="shared" si="20"/>
        <v>0</v>
      </c>
      <c r="DS47" s="107">
        <f t="shared" si="20"/>
        <v>0</v>
      </c>
      <c r="DT47" s="107">
        <f t="shared" si="20"/>
        <v>0</v>
      </c>
      <c r="DU47" s="107">
        <f t="shared" si="20"/>
        <v>0</v>
      </c>
      <c r="DV47" s="107">
        <f t="shared" si="20"/>
        <v>0</v>
      </c>
      <c r="DW47" s="107">
        <f t="shared" si="20"/>
        <v>0</v>
      </c>
      <c r="DX47" s="107">
        <f t="shared" si="20"/>
        <v>0</v>
      </c>
      <c r="DY47" s="107">
        <f t="shared" si="20"/>
        <v>0</v>
      </c>
      <c r="DZ47" s="107">
        <f t="shared" si="20"/>
        <v>0</v>
      </c>
      <c r="EA47" s="107">
        <f t="shared" si="20"/>
        <v>0</v>
      </c>
      <c r="EB47" s="107">
        <f t="shared" si="20"/>
        <v>0</v>
      </c>
      <c r="EC47" s="107">
        <f t="shared" si="20"/>
        <v>0</v>
      </c>
      <c r="ED47" s="107">
        <f t="shared" ref="ED47:GO48" si="21">COUNTIF(ED$6:ED$37,$E47)</f>
        <v>0</v>
      </c>
      <c r="EE47" s="107">
        <f t="shared" si="21"/>
        <v>0</v>
      </c>
      <c r="EF47" s="107">
        <f t="shared" si="21"/>
        <v>0</v>
      </c>
      <c r="EG47" s="107">
        <f t="shared" si="21"/>
        <v>0</v>
      </c>
      <c r="EH47" s="107">
        <f t="shared" si="21"/>
        <v>0</v>
      </c>
      <c r="EI47" s="107">
        <f t="shared" si="21"/>
        <v>0</v>
      </c>
      <c r="EJ47" s="107">
        <f t="shared" si="21"/>
        <v>0</v>
      </c>
      <c r="EK47" s="107">
        <f t="shared" si="21"/>
        <v>0</v>
      </c>
      <c r="EL47" s="107">
        <f t="shared" si="21"/>
        <v>0</v>
      </c>
      <c r="EM47" s="107">
        <f t="shared" si="21"/>
        <v>0</v>
      </c>
      <c r="EN47" s="107">
        <f t="shared" si="21"/>
        <v>0</v>
      </c>
      <c r="EO47" s="107">
        <f t="shared" si="21"/>
        <v>0</v>
      </c>
      <c r="EP47" s="107">
        <f t="shared" si="21"/>
        <v>0</v>
      </c>
      <c r="EQ47" s="107">
        <f t="shared" si="21"/>
        <v>0</v>
      </c>
      <c r="ER47" s="107">
        <f t="shared" si="21"/>
        <v>0</v>
      </c>
      <c r="ES47" s="107">
        <f t="shared" si="21"/>
        <v>0</v>
      </c>
      <c r="ET47" s="107">
        <f t="shared" si="21"/>
        <v>0</v>
      </c>
      <c r="EU47" s="107">
        <f t="shared" si="21"/>
        <v>0</v>
      </c>
      <c r="EV47" s="107">
        <f t="shared" si="21"/>
        <v>0</v>
      </c>
      <c r="EW47" s="107">
        <f t="shared" si="21"/>
        <v>0</v>
      </c>
      <c r="EX47" s="107">
        <f t="shared" si="21"/>
        <v>0</v>
      </c>
      <c r="EY47" s="107">
        <f t="shared" si="21"/>
        <v>0</v>
      </c>
      <c r="EZ47" s="107">
        <f t="shared" si="21"/>
        <v>0</v>
      </c>
      <c r="FA47" s="107">
        <f t="shared" si="21"/>
        <v>0</v>
      </c>
      <c r="FB47" s="107">
        <f t="shared" si="21"/>
        <v>0</v>
      </c>
      <c r="FC47" s="107">
        <f t="shared" si="21"/>
        <v>0</v>
      </c>
      <c r="FD47" s="107">
        <f t="shared" si="21"/>
        <v>0</v>
      </c>
      <c r="FE47" s="107">
        <f t="shared" si="21"/>
        <v>0</v>
      </c>
      <c r="FF47" s="107">
        <f t="shared" si="21"/>
        <v>0</v>
      </c>
      <c r="FG47" s="107">
        <f t="shared" si="21"/>
        <v>0</v>
      </c>
      <c r="FH47" s="107">
        <f t="shared" si="21"/>
        <v>0</v>
      </c>
      <c r="FI47" s="107">
        <f t="shared" si="21"/>
        <v>0</v>
      </c>
      <c r="FJ47" s="107">
        <f t="shared" si="21"/>
        <v>0</v>
      </c>
      <c r="FK47" s="107">
        <f t="shared" si="21"/>
        <v>0</v>
      </c>
      <c r="FL47" s="107">
        <f t="shared" si="21"/>
        <v>0</v>
      </c>
      <c r="FM47" s="107">
        <f t="shared" si="21"/>
        <v>0</v>
      </c>
      <c r="FN47" s="107">
        <f t="shared" si="21"/>
        <v>0</v>
      </c>
      <c r="FO47" s="107">
        <f t="shared" si="21"/>
        <v>0</v>
      </c>
      <c r="FP47" s="107">
        <f t="shared" si="21"/>
        <v>0</v>
      </c>
      <c r="FQ47" s="107">
        <f t="shared" si="21"/>
        <v>0</v>
      </c>
      <c r="FR47" s="107">
        <f t="shared" si="21"/>
        <v>0</v>
      </c>
      <c r="FS47" s="107">
        <f t="shared" si="21"/>
        <v>0</v>
      </c>
      <c r="FT47" s="107">
        <f t="shared" si="21"/>
        <v>0</v>
      </c>
      <c r="FU47" s="107">
        <f t="shared" si="21"/>
        <v>0</v>
      </c>
      <c r="FV47" s="107">
        <f t="shared" si="21"/>
        <v>0</v>
      </c>
      <c r="FW47" s="107">
        <f t="shared" si="21"/>
        <v>0</v>
      </c>
      <c r="FX47" s="107">
        <f t="shared" si="21"/>
        <v>0</v>
      </c>
      <c r="FY47" s="107">
        <f t="shared" si="21"/>
        <v>0</v>
      </c>
      <c r="FZ47" s="107">
        <f t="shared" si="21"/>
        <v>0</v>
      </c>
      <c r="GA47" s="107">
        <f t="shared" si="21"/>
        <v>0</v>
      </c>
      <c r="GB47" s="107">
        <f t="shared" si="21"/>
        <v>0</v>
      </c>
      <c r="GC47" s="107">
        <f t="shared" si="21"/>
        <v>0</v>
      </c>
      <c r="GD47" s="107">
        <f t="shared" si="21"/>
        <v>0</v>
      </c>
      <c r="GE47" s="107">
        <f t="shared" si="21"/>
        <v>0</v>
      </c>
      <c r="GF47" s="107">
        <f t="shared" si="21"/>
        <v>0</v>
      </c>
      <c r="GG47" s="107">
        <f t="shared" si="21"/>
        <v>0</v>
      </c>
      <c r="GH47" s="107">
        <f t="shared" si="21"/>
        <v>0</v>
      </c>
      <c r="GI47" s="107">
        <f t="shared" si="21"/>
        <v>0</v>
      </c>
      <c r="GJ47" s="107">
        <f t="shared" si="21"/>
        <v>0</v>
      </c>
      <c r="GK47" s="107">
        <f t="shared" si="21"/>
        <v>0</v>
      </c>
      <c r="GL47" s="107">
        <f t="shared" si="21"/>
        <v>0</v>
      </c>
      <c r="GM47" s="107">
        <f t="shared" si="21"/>
        <v>0</v>
      </c>
      <c r="GN47" s="107">
        <f t="shared" si="21"/>
        <v>0</v>
      </c>
      <c r="GO47" s="107">
        <f t="shared" si="21"/>
        <v>0</v>
      </c>
      <c r="GP47" s="107">
        <f t="shared" si="18"/>
        <v>0</v>
      </c>
      <c r="GQ47" s="107">
        <f t="shared" si="18"/>
        <v>0</v>
      </c>
      <c r="GR47" s="107">
        <f t="shared" si="18"/>
        <v>0</v>
      </c>
      <c r="GS47" s="107">
        <f t="shared" si="18"/>
        <v>0</v>
      </c>
      <c r="GT47" s="107">
        <f t="shared" si="18"/>
        <v>0</v>
      </c>
      <c r="GU47" s="107">
        <f t="shared" si="18"/>
        <v>0</v>
      </c>
      <c r="GV47" s="107">
        <f t="shared" si="18"/>
        <v>0</v>
      </c>
      <c r="GW47" s="107">
        <f t="shared" si="18"/>
        <v>0</v>
      </c>
      <c r="GX47" s="107">
        <f t="shared" si="18"/>
        <v>0</v>
      </c>
      <c r="GY47" s="107">
        <f t="shared" si="18"/>
        <v>0</v>
      </c>
      <c r="GZ47" s="107">
        <f>COUNTIF(GZ$6:GZ$37,$E47)</f>
        <v>9</v>
      </c>
      <c r="HA47" s="107">
        <f t="shared" si="18"/>
        <v>0</v>
      </c>
      <c r="HB47" s="107">
        <f t="shared" si="18"/>
        <v>0</v>
      </c>
      <c r="HC47" s="107">
        <f t="shared" si="18"/>
        <v>0</v>
      </c>
      <c r="HD47" s="107">
        <f t="shared" si="18"/>
        <v>0</v>
      </c>
      <c r="HE47" s="107">
        <f t="shared" si="18"/>
        <v>0</v>
      </c>
      <c r="HF47" s="107">
        <f t="shared" si="18"/>
        <v>0</v>
      </c>
      <c r="HG47" s="107">
        <f t="shared" si="18"/>
        <v>0</v>
      </c>
    </row>
    <row r="48" spans="1:215" x14ac:dyDescent="0.2">
      <c r="E48" s="91">
        <v>1.2500000000000001E-2</v>
      </c>
      <c r="F48" s="107">
        <f>COUNTIF(F$6:F$37,$E48)</f>
        <v>0</v>
      </c>
      <c r="G48" s="107">
        <f>COUNTIF(G$6:G$37,$E48)</f>
        <v>0</v>
      </c>
      <c r="H48" s="107">
        <f t="shared" si="19"/>
        <v>0</v>
      </c>
      <c r="I48" s="107">
        <f t="shared" si="19"/>
        <v>0</v>
      </c>
      <c r="J48" s="107">
        <f t="shared" si="19"/>
        <v>0</v>
      </c>
      <c r="K48" s="107">
        <f t="shared" si="19"/>
        <v>0</v>
      </c>
      <c r="L48" s="107">
        <f t="shared" si="19"/>
        <v>0</v>
      </c>
      <c r="M48" s="107">
        <f t="shared" si="19"/>
        <v>0</v>
      </c>
      <c r="N48" s="107">
        <f t="shared" si="19"/>
        <v>0</v>
      </c>
      <c r="O48" s="107">
        <f t="shared" si="19"/>
        <v>0</v>
      </c>
      <c r="P48" s="107">
        <f t="shared" si="19"/>
        <v>0</v>
      </c>
      <c r="Q48" s="107">
        <f t="shared" si="19"/>
        <v>0</v>
      </c>
      <c r="R48" s="107">
        <f t="shared" si="19"/>
        <v>0</v>
      </c>
      <c r="S48" s="107">
        <f t="shared" si="19"/>
        <v>0</v>
      </c>
      <c r="T48" s="107">
        <f t="shared" si="19"/>
        <v>0</v>
      </c>
      <c r="U48" s="107">
        <f t="shared" si="19"/>
        <v>0</v>
      </c>
      <c r="V48" s="107">
        <f t="shared" si="19"/>
        <v>0</v>
      </c>
      <c r="W48" s="107">
        <f t="shared" si="19"/>
        <v>0</v>
      </c>
      <c r="X48" s="107">
        <f t="shared" si="19"/>
        <v>0</v>
      </c>
      <c r="Y48" s="107">
        <f t="shared" si="19"/>
        <v>0</v>
      </c>
      <c r="Z48" s="107">
        <f t="shared" si="19"/>
        <v>0</v>
      </c>
      <c r="AA48" s="107">
        <f t="shared" si="19"/>
        <v>0</v>
      </c>
      <c r="AB48" s="107">
        <f t="shared" si="19"/>
        <v>0</v>
      </c>
      <c r="AC48" s="107">
        <f t="shared" si="19"/>
        <v>0</v>
      </c>
      <c r="AD48" s="107">
        <f t="shared" si="19"/>
        <v>0</v>
      </c>
      <c r="AE48" s="107">
        <f t="shared" si="19"/>
        <v>0</v>
      </c>
      <c r="AF48" s="107">
        <f t="shared" si="19"/>
        <v>0</v>
      </c>
      <c r="AG48" s="107">
        <f t="shared" si="19"/>
        <v>0</v>
      </c>
      <c r="AH48" s="107">
        <f t="shared" si="19"/>
        <v>0</v>
      </c>
      <c r="AI48" s="107">
        <f t="shared" si="19"/>
        <v>0</v>
      </c>
      <c r="AJ48" s="107">
        <f t="shared" si="19"/>
        <v>0</v>
      </c>
      <c r="AK48" s="107">
        <f t="shared" si="19"/>
        <v>0</v>
      </c>
      <c r="AL48" s="107">
        <f t="shared" si="19"/>
        <v>0</v>
      </c>
      <c r="AM48" s="107">
        <f t="shared" si="19"/>
        <v>0</v>
      </c>
      <c r="AN48" s="107">
        <f t="shared" si="19"/>
        <v>0</v>
      </c>
      <c r="AO48" s="107">
        <f t="shared" si="19"/>
        <v>0</v>
      </c>
      <c r="AP48" s="107">
        <f t="shared" si="19"/>
        <v>0</v>
      </c>
      <c r="AQ48" s="107">
        <f t="shared" si="19"/>
        <v>0</v>
      </c>
      <c r="AR48" s="107">
        <f t="shared" si="19"/>
        <v>0</v>
      </c>
      <c r="AS48" s="107">
        <f t="shared" si="19"/>
        <v>0</v>
      </c>
      <c r="AT48" s="107">
        <f t="shared" si="19"/>
        <v>0</v>
      </c>
      <c r="AU48" s="107">
        <f t="shared" si="19"/>
        <v>0</v>
      </c>
      <c r="AV48" s="107">
        <f t="shared" si="19"/>
        <v>0</v>
      </c>
      <c r="AW48" s="107">
        <f t="shared" si="19"/>
        <v>0</v>
      </c>
      <c r="AX48" s="107">
        <f t="shared" si="19"/>
        <v>0</v>
      </c>
      <c r="AY48" s="107">
        <f t="shared" si="19"/>
        <v>0</v>
      </c>
      <c r="AZ48" s="107">
        <f t="shared" si="19"/>
        <v>0</v>
      </c>
      <c r="BA48" s="107">
        <f t="shared" si="19"/>
        <v>0</v>
      </c>
      <c r="BB48" s="107">
        <f t="shared" si="19"/>
        <v>0</v>
      </c>
      <c r="BC48" s="107">
        <f t="shared" si="19"/>
        <v>0</v>
      </c>
      <c r="BD48" s="107">
        <f t="shared" si="19"/>
        <v>0</v>
      </c>
      <c r="BE48" s="107">
        <f t="shared" si="19"/>
        <v>0</v>
      </c>
      <c r="BF48" s="107">
        <f t="shared" si="19"/>
        <v>0</v>
      </c>
      <c r="BG48" s="107">
        <f t="shared" si="19"/>
        <v>0</v>
      </c>
      <c r="BH48" s="107">
        <f t="shared" si="19"/>
        <v>0</v>
      </c>
      <c r="BI48" s="107">
        <f t="shared" si="19"/>
        <v>0</v>
      </c>
      <c r="BJ48" s="107">
        <f t="shared" si="19"/>
        <v>0</v>
      </c>
      <c r="BK48" s="107">
        <f t="shared" si="19"/>
        <v>0</v>
      </c>
      <c r="BL48" s="107">
        <f t="shared" si="19"/>
        <v>0</v>
      </c>
      <c r="BM48" s="107">
        <f t="shared" si="19"/>
        <v>0</v>
      </c>
      <c r="BN48" s="107">
        <f t="shared" si="19"/>
        <v>0</v>
      </c>
      <c r="BO48" s="107">
        <f t="shared" si="19"/>
        <v>0</v>
      </c>
      <c r="BP48" s="107">
        <f t="shared" si="19"/>
        <v>0</v>
      </c>
      <c r="BQ48" s="107">
        <f t="shared" si="19"/>
        <v>0</v>
      </c>
      <c r="BR48" s="107">
        <f t="shared" si="20"/>
        <v>0</v>
      </c>
      <c r="BS48" s="107">
        <f t="shared" si="20"/>
        <v>0</v>
      </c>
      <c r="BT48" s="107">
        <f t="shared" si="20"/>
        <v>0</v>
      </c>
      <c r="BU48" s="107">
        <f t="shared" si="20"/>
        <v>0</v>
      </c>
      <c r="BV48" s="107">
        <f t="shared" si="20"/>
        <v>0</v>
      </c>
      <c r="BW48" s="107">
        <f t="shared" si="20"/>
        <v>0</v>
      </c>
      <c r="BX48" s="107">
        <f t="shared" si="20"/>
        <v>0</v>
      </c>
      <c r="BY48" s="107">
        <f t="shared" si="20"/>
        <v>0</v>
      </c>
      <c r="BZ48" s="107">
        <f t="shared" si="20"/>
        <v>0</v>
      </c>
      <c r="CA48" s="107">
        <f t="shared" si="20"/>
        <v>0</v>
      </c>
      <c r="CB48" s="107">
        <f t="shared" si="20"/>
        <v>0</v>
      </c>
      <c r="CC48" s="107">
        <f t="shared" si="20"/>
        <v>0</v>
      </c>
      <c r="CD48" s="107">
        <f t="shared" si="20"/>
        <v>0</v>
      </c>
      <c r="CE48" s="107">
        <f t="shared" si="20"/>
        <v>0</v>
      </c>
      <c r="CF48" s="107">
        <f t="shared" si="20"/>
        <v>0</v>
      </c>
      <c r="CG48" s="107">
        <f t="shared" si="20"/>
        <v>0</v>
      </c>
      <c r="CH48" s="107">
        <f t="shared" si="20"/>
        <v>0</v>
      </c>
      <c r="CI48" s="107">
        <f t="shared" si="20"/>
        <v>0</v>
      </c>
      <c r="CJ48" s="107">
        <f t="shared" si="20"/>
        <v>0</v>
      </c>
      <c r="CK48" s="107">
        <f t="shared" si="20"/>
        <v>0</v>
      </c>
      <c r="CL48" s="107">
        <f t="shared" si="20"/>
        <v>0</v>
      </c>
      <c r="CM48" s="107">
        <f t="shared" si="20"/>
        <v>0</v>
      </c>
      <c r="CN48" s="107">
        <f t="shared" si="20"/>
        <v>0</v>
      </c>
      <c r="CO48" s="107">
        <f t="shared" si="20"/>
        <v>0</v>
      </c>
      <c r="CP48" s="107">
        <f t="shared" si="20"/>
        <v>0</v>
      </c>
      <c r="CQ48" s="107">
        <f t="shared" si="20"/>
        <v>0</v>
      </c>
      <c r="CR48" s="107">
        <f t="shared" si="20"/>
        <v>0</v>
      </c>
      <c r="CS48" s="107">
        <f t="shared" si="20"/>
        <v>0</v>
      </c>
      <c r="CT48" s="107">
        <f t="shared" si="20"/>
        <v>0</v>
      </c>
      <c r="CU48" s="107">
        <f t="shared" si="20"/>
        <v>0</v>
      </c>
      <c r="CV48" s="107">
        <f t="shared" si="20"/>
        <v>0</v>
      </c>
      <c r="CW48" s="107">
        <f t="shared" si="20"/>
        <v>0</v>
      </c>
      <c r="CX48" s="107">
        <f t="shared" si="20"/>
        <v>0</v>
      </c>
      <c r="CY48" s="107">
        <f t="shared" si="20"/>
        <v>0</v>
      </c>
      <c r="CZ48" s="107">
        <f t="shared" si="20"/>
        <v>0</v>
      </c>
      <c r="DA48" s="107">
        <f t="shared" si="20"/>
        <v>0</v>
      </c>
      <c r="DB48" s="107">
        <f t="shared" si="20"/>
        <v>0</v>
      </c>
      <c r="DC48" s="107">
        <f t="shared" si="20"/>
        <v>0</v>
      </c>
      <c r="DD48" s="107">
        <f t="shared" si="20"/>
        <v>0</v>
      </c>
      <c r="DE48" s="107">
        <f t="shared" si="20"/>
        <v>0</v>
      </c>
      <c r="DF48" s="107">
        <f t="shared" si="20"/>
        <v>0</v>
      </c>
      <c r="DG48" s="107">
        <f t="shared" si="20"/>
        <v>0</v>
      </c>
      <c r="DH48" s="107">
        <f t="shared" si="20"/>
        <v>0</v>
      </c>
      <c r="DI48" s="107">
        <f t="shared" si="20"/>
        <v>0</v>
      </c>
      <c r="DJ48" s="107">
        <f t="shared" si="20"/>
        <v>0</v>
      </c>
      <c r="DK48" s="107">
        <f t="shared" si="20"/>
        <v>0</v>
      </c>
      <c r="DL48" s="107">
        <f t="shared" si="20"/>
        <v>0</v>
      </c>
      <c r="DM48" s="107">
        <f t="shared" si="20"/>
        <v>0</v>
      </c>
      <c r="DN48" s="107">
        <f t="shared" si="20"/>
        <v>0</v>
      </c>
      <c r="DO48" s="107">
        <f t="shared" si="20"/>
        <v>0</v>
      </c>
      <c r="DP48" s="107">
        <f t="shared" si="20"/>
        <v>0</v>
      </c>
      <c r="DQ48" s="107">
        <f t="shared" si="20"/>
        <v>0</v>
      </c>
      <c r="DR48" s="107">
        <f t="shared" si="20"/>
        <v>0</v>
      </c>
      <c r="DS48" s="107">
        <f t="shared" si="20"/>
        <v>0</v>
      </c>
      <c r="DT48" s="107">
        <f t="shared" si="20"/>
        <v>0</v>
      </c>
      <c r="DU48" s="107">
        <f t="shared" si="20"/>
        <v>0</v>
      </c>
      <c r="DV48" s="107">
        <f t="shared" si="20"/>
        <v>0</v>
      </c>
      <c r="DW48" s="107">
        <f t="shared" si="20"/>
        <v>0</v>
      </c>
      <c r="DX48" s="107">
        <f t="shared" si="20"/>
        <v>0</v>
      </c>
      <c r="DY48" s="107">
        <f t="shared" si="20"/>
        <v>0</v>
      </c>
      <c r="DZ48" s="107">
        <f t="shared" si="20"/>
        <v>0</v>
      </c>
      <c r="EA48" s="107">
        <f t="shared" si="20"/>
        <v>0</v>
      </c>
      <c r="EB48" s="107">
        <f t="shared" si="20"/>
        <v>0</v>
      </c>
      <c r="EC48" s="107">
        <f t="shared" si="20"/>
        <v>0</v>
      </c>
      <c r="ED48" s="107">
        <f t="shared" si="21"/>
        <v>0</v>
      </c>
      <c r="EE48" s="107">
        <f t="shared" si="21"/>
        <v>0</v>
      </c>
      <c r="EF48" s="107">
        <f t="shared" si="21"/>
        <v>0</v>
      </c>
      <c r="EG48" s="107">
        <f t="shared" si="21"/>
        <v>0</v>
      </c>
      <c r="EH48" s="107">
        <f t="shared" si="21"/>
        <v>0</v>
      </c>
      <c r="EI48" s="107">
        <f t="shared" si="21"/>
        <v>0</v>
      </c>
      <c r="EJ48" s="107">
        <f t="shared" si="21"/>
        <v>0</v>
      </c>
      <c r="EK48" s="107">
        <f t="shared" si="21"/>
        <v>0</v>
      </c>
      <c r="EL48" s="107">
        <f t="shared" si="21"/>
        <v>0</v>
      </c>
      <c r="EM48" s="107">
        <f t="shared" si="21"/>
        <v>0</v>
      </c>
      <c r="EN48" s="107">
        <f t="shared" si="21"/>
        <v>0</v>
      </c>
      <c r="EO48" s="107">
        <f t="shared" si="21"/>
        <v>0</v>
      </c>
      <c r="EP48" s="107">
        <f t="shared" si="21"/>
        <v>0</v>
      </c>
      <c r="EQ48" s="107">
        <f t="shared" si="21"/>
        <v>0</v>
      </c>
      <c r="ER48" s="107">
        <f t="shared" si="21"/>
        <v>0</v>
      </c>
      <c r="ES48" s="107">
        <f t="shared" si="21"/>
        <v>0</v>
      </c>
      <c r="ET48" s="107">
        <f t="shared" si="21"/>
        <v>0</v>
      </c>
      <c r="EU48" s="107">
        <f t="shared" si="21"/>
        <v>0</v>
      </c>
      <c r="EV48" s="107">
        <f t="shared" si="21"/>
        <v>0</v>
      </c>
      <c r="EW48" s="107">
        <f t="shared" si="21"/>
        <v>0</v>
      </c>
      <c r="EX48" s="107">
        <f t="shared" si="21"/>
        <v>0</v>
      </c>
      <c r="EY48" s="107">
        <f t="shared" si="21"/>
        <v>0</v>
      </c>
      <c r="EZ48" s="107">
        <f t="shared" si="21"/>
        <v>0</v>
      </c>
      <c r="FA48" s="107">
        <f t="shared" si="21"/>
        <v>0</v>
      </c>
      <c r="FB48" s="107">
        <f t="shared" si="21"/>
        <v>0</v>
      </c>
      <c r="FC48" s="107">
        <f t="shared" si="21"/>
        <v>0</v>
      </c>
      <c r="FD48" s="107">
        <f t="shared" si="21"/>
        <v>0</v>
      </c>
      <c r="FE48" s="107">
        <f t="shared" si="21"/>
        <v>0</v>
      </c>
      <c r="FF48" s="107">
        <f t="shared" si="21"/>
        <v>0</v>
      </c>
      <c r="FG48" s="107">
        <f t="shared" si="21"/>
        <v>0</v>
      </c>
      <c r="FH48" s="107">
        <f t="shared" si="21"/>
        <v>0</v>
      </c>
      <c r="FI48" s="107">
        <f t="shared" si="21"/>
        <v>0</v>
      </c>
      <c r="FJ48" s="107">
        <f t="shared" si="21"/>
        <v>0</v>
      </c>
      <c r="FK48" s="107">
        <f t="shared" si="21"/>
        <v>0</v>
      </c>
      <c r="FL48" s="107">
        <f t="shared" si="21"/>
        <v>0</v>
      </c>
      <c r="FM48" s="107">
        <f t="shared" si="21"/>
        <v>0</v>
      </c>
      <c r="FN48" s="107">
        <f t="shared" si="21"/>
        <v>0</v>
      </c>
      <c r="FO48" s="107">
        <f t="shared" si="21"/>
        <v>0</v>
      </c>
      <c r="FP48" s="107">
        <f t="shared" si="21"/>
        <v>0</v>
      </c>
      <c r="FQ48" s="107">
        <f t="shared" si="21"/>
        <v>0</v>
      </c>
      <c r="FR48" s="107">
        <f t="shared" si="21"/>
        <v>0</v>
      </c>
      <c r="FS48" s="107">
        <f t="shared" si="21"/>
        <v>0</v>
      </c>
      <c r="FT48" s="107">
        <f t="shared" si="21"/>
        <v>0</v>
      </c>
      <c r="FU48" s="107">
        <f t="shared" si="21"/>
        <v>0</v>
      </c>
      <c r="FV48" s="107">
        <f t="shared" si="21"/>
        <v>0</v>
      </c>
      <c r="FW48" s="107">
        <f t="shared" si="21"/>
        <v>0</v>
      </c>
      <c r="FX48" s="107">
        <f t="shared" si="21"/>
        <v>0</v>
      </c>
      <c r="FY48" s="107">
        <f t="shared" si="21"/>
        <v>0</v>
      </c>
      <c r="FZ48" s="107">
        <f t="shared" si="21"/>
        <v>0</v>
      </c>
      <c r="GA48" s="107">
        <f t="shared" si="21"/>
        <v>0</v>
      </c>
      <c r="GB48" s="107">
        <f t="shared" si="21"/>
        <v>0</v>
      </c>
      <c r="GC48" s="107">
        <f t="shared" si="21"/>
        <v>0</v>
      </c>
      <c r="GD48" s="107">
        <f t="shared" si="21"/>
        <v>0</v>
      </c>
      <c r="GE48" s="107">
        <f t="shared" si="21"/>
        <v>0</v>
      </c>
      <c r="GF48" s="107">
        <f t="shared" si="21"/>
        <v>0</v>
      </c>
      <c r="GG48" s="107">
        <f t="shared" si="21"/>
        <v>0</v>
      </c>
      <c r="GH48" s="107">
        <f t="shared" si="21"/>
        <v>0</v>
      </c>
      <c r="GI48" s="107">
        <f t="shared" si="21"/>
        <v>0</v>
      </c>
      <c r="GJ48" s="107">
        <f t="shared" si="21"/>
        <v>0</v>
      </c>
      <c r="GK48" s="107">
        <f t="shared" si="21"/>
        <v>0</v>
      </c>
      <c r="GL48" s="107">
        <f t="shared" si="21"/>
        <v>0</v>
      </c>
      <c r="GM48" s="107">
        <f t="shared" si="21"/>
        <v>0</v>
      </c>
      <c r="GN48" s="107">
        <f t="shared" si="21"/>
        <v>0</v>
      </c>
      <c r="GO48" s="107">
        <f t="shared" si="21"/>
        <v>0</v>
      </c>
      <c r="GP48" s="107">
        <f t="shared" si="18"/>
        <v>0</v>
      </c>
      <c r="GQ48" s="107">
        <f t="shared" si="18"/>
        <v>0</v>
      </c>
      <c r="GR48" s="107">
        <f t="shared" si="18"/>
        <v>0</v>
      </c>
      <c r="GS48" s="107">
        <f t="shared" si="18"/>
        <v>0</v>
      </c>
      <c r="GT48" s="107">
        <f t="shared" si="18"/>
        <v>0</v>
      </c>
      <c r="GU48" s="107">
        <f t="shared" si="18"/>
        <v>0</v>
      </c>
      <c r="GV48" s="107">
        <f t="shared" si="18"/>
        <v>0</v>
      </c>
      <c r="GW48" s="107">
        <f t="shared" si="18"/>
        <v>0</v>
      </c>
      <c r="GX48" s="107">
        <f t="shared" si="18"/>
        <v>0</v>
      </c>
      <c r="GY48" s="107">
        <f t="shared" si="18"/>
        <v>0</v>
      </c>
      <c r="GZ48" s="107">
        <f t="shared" si="18"/>
        <v>0</v>
      </c>
      <c r="HA48" s="107">
        <f t="shared" si="18"/>
        <v>0</v>
      </c>
      <c r="HB48" s="107">
        <f t="shared" si="18"/>
        <v>0</v>
      </c>
      <c r="HC48" s="107">
        <f t="shared" si="18"/>
        <v>0</v>
      </c>
      <c r="HD48" s="107">
        <f t="shared" si="18"/>
        <v>9</v>
      </c>
      <c r="HE48" s="107">
        <f t="shared" si="18"/>
        <v>0</v>
      </c>
      <c r="HF48" s="107">
        <f t="shared" si="18"/>
        <v>0</v>
      </c>
      <c r="HG48" s="107">
        <f t="shared" si="18"/>
        <v>0</v>
      </c>
    </row>
    <row r="49" spans="1:215" x14ac:dyDescent="0.2">
      <c r="A49" s="153"/>
      <c r="B49" s="153"/>
      <c r="E49" s="91">
        <v>0.01</v>
      </c>
      <c r="F49" s="2">
        <f t="shared" ref="F49:AK49" si="22">COUNTIF(F$6:F$35,$E49)</f>
        <v>0</v>
      </c>
      <c r="G49" s="2">
        <f t="shared" si="22"/>
        <v>0</v>
      </c>
      <c r="H49" s="2">
        <f t="shared" si="22"/>
        <v>0</v>
      </c>
      <c r="I49" s="2">
        <f t="shared" si="22"/>
        <v>0</v>
      </c>
      <c r="J49" s="2">
        <f t="shared" si="22"/>
        <v>0</v>
      </c>
      <c r="K49" s="2">
        <f t="shared" si="22"/>
        <v>0</v>
      </c>
      <c r="L49" s="2">
        <f t="shared" si="22"/>
        <v>0</v>
      </c>
      <c r="M49" s="2">
        <f t="shared" si="22"/>
        <v>0</v>
      </c>
      <c r="N49" s="2">
        <f t="shared" si="22"/>
        <v>0</v>
      </c>
      <c r="O49" s="2">
        <f t="shared" si="22"/>
        <v>0</v>
      </c>
      <c r="P49" s="2">
        <f t="shared" si="22"/>
        <v>0</v>
      </c>
      <c r="Q49" s="2">
        <f t="shared" si="22"/>
        <v>0</v>
      </c>
      <c r="R49" s="2">
        <f t="shared" si="22"/>
        <v>0</v>
      </c>
      <c r="S49" s="2">
        <f t="shared" si="22"/>
        <v>0</v>
      </c>
      <c r="T49" s="2">
        <f t="shared" si="22"/>
        <v>0</v>
      </c>
      <c r="U49" s="2">
        <f t="shared" si="22"/>
        <v>0</v>
      </c>
      <c r="V49" s="2">
        <f t="shared" si="22"/>
        <v>0</v>
      </c>
      <c r="W49" s="2">
        <f t="shared" si="22"/>
        <v>0</v>
      </c>
      <c r="X49" s="2">
        <f t="shared" si="22"/>
        <v>0</v>
      </c>
      <c r="Y49" s="2">
        <f t="shared" si="22"/>
        <v>0</v>
      </c>
      <c r="Z49" s="2">
        <f t="shared" si="22"/>
        <v>0</v>
      </c>
      <c r="AA49" s="2">
        <f t="shared" si="22"/>
        <v>0</v>
      </c>
      <c r="AB49" s="2">
        <f t="shared" si="22"/>
        <v>0</v>
      </c>
      <c r="AC49" s="2">
        <f t="shared" si="22"/>
        <v>0</v>
      </c>
      <c r="AD49" s="2">
        <f t="shared" si="22"/>
        <v>0</v>
      </c>
      <c r="AE49" s="2">
        <f t="shared" si="22"/>
        <v>0</v>
      </c>
      <c r="AF49" s="2">
        <f t="shared" si="22"/>
        <v>0</v>
      </c>
      <c r="AG49" s="2">
        <f t="shared" si="22"/>
        <v>0</v>
      </c>
      <c r="AH49" s="2">
        <f t="shared" si="22"/>
        <v>0</v>
      </c>
      <c r="AI49" s="2">
        <f t="shared" si="22"/>
        <v>0</v>
      </c>
      <c r="AJ49" s="2">
        <f t="shared" si="22"/>
        <v>0</v>
      </c>
      <c r="AK49" s="2">
        <f t="shared" si="22"/>
        <v>0</v>
      </c>
      <c r="AL49" s="2">
        <f t="shared" ref="AL49:BQ49" si="23">COUNTIF(AL$6:AL$35,$E49)</f>
        <v>0</v>
      </c>
      <c r="AM49" s="2">
        <f t="shared" si="23"/>
        <v>0</v>
      </c>
      <c r="AN49" s="2">
        <f t="shared" si="23"/>
        <v>0</v>
      </c>
      <c r="AO49" s="2">
        <f t="shared" si="23"/>
        <v>0</v>
      </c>
      <c r="AP49" s="2">
        <f t="shared" si="23"/>
        <v>0</v>
      </c>
      <c r="AQ49" s="2">
        <f t="shared" si="23"/>
        <v>0</v>
      </c>
      <c r="AR49" s="2">
        <f t="shared" si="23"/>
        <v>0</v>
      </c>
      <c r="AS49" s="2">
        <f t="shared" si="23"/>
        <v>0</v>
      </c>
      <c r="AT49" s="2">
        <f t="shared" si="23"/>
        <v>0</v>
      </c>
      <c r="AU49" s="2">
        <f t="shared" si="23"/>
        <v>0</v>
      </c>
      <c r="AV49" s="2">
        <f t="shared" si="23"/>
        <v>0</v>
      </c>
      <c r="AW49" s="2">
        <f t="shared" si="23"/>
        <v>3</v>
      </c>
      <c r="AX49" s="2">
        <f t="shared" si="23"/>
        <v>0</v>
      </c>
      <c r="AY49" s="2">
        <f t="shared" si="23"/>
        <v>0</v>
      </c>
      <c r="AZ49" s="2">
        <f t="shared" si="23"/>
        <v>0</v>
      </c>
      <c r="BA49" s="2">
        <f t="shared" si="23"/>
        <v>0</v>
      </c>
      <c r="BB49" s="2">
        <f t="shared" si="23"/>
        <v>0</v>
      </c>
      <c r="BC49" s="2">
        <f t="shared" si="23"/>
        <v>0</v>
      </c>
      <c r="BD49" s="2">
        <f t="shared" si="23"/>
        <v>0</v>
      </c>
      <c r="BE49" s="2">
        <f t="shared" si="23"/>
        <v>0</v>
      </c>
      <c r="BF49" s="2">
        <f t="shared" si="23"/>
        <v>0</v>
      </c>
      <c r="BG49" s="2">
        <f t="shared" si="23"/>
        <v>0</v>
      </c>
      <c r="BH49" s="2">
        <f t="shared" si="23"/>
        <v>0</v>
      </c>
      <c r="BI49" s="2">
        <f t="shared" si="23"/>
        <v>0</v>
      </c>
      <c r="BJ49" s="2">
        <f t="shared" si="23"/>
        <v>0</v>
      </c>
      <c r="BK49" s="2">
        <f t="shared" si="23"/>
        <v>0</v>
      </c>
      <c r="BL49" s="2">
        <f t="shared" si="23"/>
        <v>0</v>
      </c>
      <c r="BM49" s="2">
        <f t="shared" si="23"/>
        <v>0</v>
      </c>
      <c r="BN49" s="2">
        <f t="shared" si="23"/>
        <v>0</v>
      </c>
      <c r="BO49" s="2">
        <f t="shared" si="23"/>
        <v>0</v>
      </c>
      <c r="BP49" s="2">
        <f t="shared" si="23"/>
        <v>0</v>
      </c>
      <c r="BQ49" s="2">
        <f t="shared" si="23"/>
        <v>0</v>
      </c>
      <c r="BR49" s="2">
        <f t="shared" ref="BR49:CY49" si="24">COUNTIF(BR$6:BR$35,$E49)</f>
        <v>0</v>
      </c>
      <c r="BS49" s="2">
        <f t="shared" si="24"/>
        <v>0</v>
      </c>
      <c r="BT49" s="2">
        <f t="shared" si="24"/>
        <v>0</v>
      </c>
      <c r="BU49" s="2">
        <f t="shared" si="24"/>
        <v>0</v>
      </c>
      <c r="BV49" s="2">
        <f t="shared" si="24"/>
        <v>0</v>
      </c>
      <c r="BW49" s="2">
        <f t="shared" si="24"/>
        <v>0</v>
      </c>
      <c r="BX49" s="2">
        <f t="shared" si="24"/>
        <v>0</v>
      </c>
      <c r="BY49" s="2">
        <f t="shared" si="24"/>
        <v>0</v>
      </c>
      <c r="BZ49" s="2">
        <f t="shared" si="24"/>
        <v>0</v>
      </c>
      <c r="CA49" s="2">
        <f t="shared" si="24"/>
        <v>0</v>
      </c>
      <c r="CB49" s="2">
        <f t="shared" si="24"/>
        <v>0</v>
      </c>
      <c r="CC49" s="2">
        <f t="shared" si="24"/>
        <v>0</v>
      </c>
      <c r="CD49" s="2">
        <f t="shared" si="24"/>
        <v>0</v>
      </c>
      <c r="CE49" s="2">
        <f t="shared" si="24"/>
        <v>0</v>
      </c>
      <c r="CF49" s="107">
        <f t="shared" si="24"/>
        <v>0</v>
      </c>
      <c r="CG49" s="107">
        <f t="shared" si="24"/>
        <v>0</v>
      </c>
      <c r="CH49" s="107">
        <f t="shared" si="24"/>
        <v>0</v>
      </c>
      <c r="CI49" s="107">
        <f t="shared" si="24"/>
        <v>0</v>
      </c>
      <c r="CJ49" s="107">
        <f t="shared" si="24"/>
        <v>0</v>
      </c>
      <c r="CK49" s="107">
        <f t="shared" si="24"/>
        <v>0</v>
      </c>
      <c r="CL49" s="107">
        <f t="shared" si="24"/>
        <v>0</v>
      </c>
      <c r="CM49" s="107">
        <f t="shared" si="24"/>
        <v>0</v>
      </c>
      <c r="CN49" s="107">
        <f t="shared" si="24"/>
        <v>0</v>
      </c>
      <c r="CO49" s="107">
        <f t="shared" si="24"/>
        <v>0</v>
      </c>
      <c r="CP49" s="107">
        <f t="shared" si="24"/>
        <v>0</v>
      </c>
      <c r="CQ49" s="107">
        <f t="shared" si="24"/>
        <v>0</v>
      </c>
      <c r="CR49" s="107">
        <f t="shared" si="24"/>
        <v>0</v>
      </c>
      <c r="CS49" s="107">
        <f t="shared" si="24"/>
        <v>0</v>
      </c>
      <c r="CT49" s="107">
        <f t="shared" si="24"/>
        <v>0</v>
      </c>
      <c r="CU49" s="107">
        <f t="shared" si="24"/>
        <v>0</v>
      </c>
      <c r="CV49" s="107">
        <f t="shared" si="24"/>
        <v>0</v>
      </c>
      <c r="CW49" s="107">
        <f t="shared" si="24"/>
        <v>0</v>
      </c>
      <c r="CX49" s="107">
        <f t="shared" si="24"/>
        <v>0</v>
      </c>
      <c r="CY49" s="107">
        <f t="shared" si="24"/>
        <v>0</v>
      </c>
      <c r="CZ49" s="107">
        <f>COUNTIF(CZ$6:CZ$37,$E49)</f>
        <v>0</v>
      </c>
      <c r="DA49" s="107">
        <f>COUNTIF(DA$6:DA$37,$E49)</f>
        <v>0</v>
      </c>
      <c r="DB49" s="107">
        <f>COUNTIF(DB$6:DB$35,$E49)</f>
        <v>0</v>
      </c>
      <c r="DC49" s="107">
        <f>COUNTIF(DC$6:DC$35,$E49)</f>
        <v>0</v>
      </c>
      <c r="DD49" s="107">
        <f t="shared" ref="DD49:EI49" si="25">COUNTIF(DD$6:DD$37,$E49)</f>
        <v>0</v>
      </c>
      <c r="DE49" s="107">
        <f t="shared" si="25"/>
        <v>0</v>
      </c>
      <c r="DF49" s="107">
        <f t="shared" si="25"/>
        <v>0</v>
      </c>
      <c r="DG49" s="107">
        <f t="shared" si="25"/>
        <v>0</v>
      </c>
      <c r="DH49" s="107">
        <f t="shared" si="25"/>
        <v>0</v>
      </c>
      <c r="DI49" s="107">
        <f t="shared" si="25"/>
        <v>0</v>
      </c>
      <c r="DJ49" s="107">
        <f t="shared" si="25"/>
        <v>0</v>
      </c>
      <c r="DK49" s="107">
        <f t="shared" si="25"/>
        <v>0</v>
      </c>
      <c r="DL49" s="107">
        <f t="shared" si="25"/>
        <v>0</v>
      </c>
      <c r="DM49" s="107">
        <f t="shared" si="25"/>
        <v>0</v>
      </c>
      <c r="DN49" s="107">
        <f t="shared" si="25"/>
        <v>0</v>
      </c>
      <c r="DO49" s="107">
        <f t="shared" si="25"/>
        <v>0</v>
      </c>
      <c r="DP49" s="107">
        <f t="shared" si="25"/>
        <v>0</v>
      </c>
      <c r="DQ49" s="107">
        <f t="shared" si="25"/>
        <v>0</v>
      </c>
      <c r="DR49" s="107">
        <f t="shared" si="25"/>
        <v>0</v>
      </c>
      <c r="DS49" s="107">
        <f t="shared" si="25"/>
        <v>0</v>
      </c>
      <c r="DT49" s="107">
        <f t="shared" si="25"/>
        <v>0</v>
      </c>
      <c r="DU49" s="107">
        <f t="shared" si="25"/>
        <v>0</v>
      </c>
      <c r="DV49" s="107">
        <f t="shared" si="25"/>
        <v>0</v>
      </c>
      <c r="DW49" s="107">
        <f t="shared" si="25"/>
        <v>0</v>
      </c>
      <c r="DX49" s="107">
        <f t="shared" si="25"/>
        <v>0</v>
      </c>
      <c r="DY49" s="107">
        <f t="shared" si="25"/>
        <v>0</v>
      </c>
      <c r="DZ49" s="107">
        <f t="shared" si="25"/>
        <v>0</v>
      </c>
      <c r="EA49" s="107">
        <f t="shared" si="25"/>
        <v>0</v>
      </c>
      <c r="EB49" s="107">
        <f t="shared" si="25"/>
        <v>0</v>
      </c>
      <c r="EC49" s="107">
        <f t="shared" si="25"/>
        <v>0</v>
      </c>
      <c r="ED49" s="107">
        <f t="shared" si="25"/>
        <v>0</v>
      </c>
      <c r="EE49" s="107">
        <f t="shared" si="25"/>
        <v>0</v>
      </c>
      <c r="EF49" s="107">
        <f t="shared" si="25"/>
        <v>0</v>
      </c>
      <c r="EG49" s="107">
        <f t="shared" si="25"/>
        <v>0</v>
      </c>
      <c r="EH49" s="107">
        <f t="shared" si="25"/>
        <v>0</v>
      </c>
      <c r="EI49" s="107">
        <f t="shared" si="25"/>
        <v>0</v>
      </c>
      <c r="EJ49" s="107">
        <f t="shared" ref="EJ49:FO49" si="26">COUNTIF(EJ$6:EJ$37,$E49)</f>
        <v>0</v>
      </c>
      <c r="EK49" s="107">
        <f t="shared" si="26"/>
        <v>0</v>
      </c>
      <c r="EL49" s="107">
        <f t="shared" si="26"/>
        <v>0</v>
      </c>
      <c r="EM49" s="107">
        <f t="shared" si="26"/>
        <v>0</v>
      </c>
      <c r="EN49" s="107">
        <f t="shared" si="26"/>
        <v>0</v>
      </c>
      <c r="EO49" s="107">
        <f t="shared" si="26"/>
        <v>0</v>
      </c>
      <c r="EP49" s="107">
        <f t="shared" si="26"/>
        <v>0</v>
      </c>
      <c r="EQ49" s="107">
        <f t="shared" si="26"/>
        <v>0</v>
      </c>
      <c r="ER49" s="107">
        <f t="shared" si="26"/>
        <v>0</v>
      </c>
      <c r="ES49" s="107">
        <f t="shared" si="26"/>
        <v>0</v>
      </c>
      <c r="ET49" s="107">
        <f t="shared" si="26"/>
        <v>0</v>
      </c>
      <c r="EU49" s="107">
        <f t="shared" si="26"/>
        <v>0</v>
      </c>
      <c r="EV49" s="107">
        <f t="shared" si="26"/>
        <v>0</v>
      </c>
      <c r="EW49" s="107">
        <f t="shared" si="26"/>
        <v>0</v>
      </c>
      <c r="EX49" s="107">
        <f t="shared" si="26"/>
        <v>0</v>
      </c>
      <c r="EY49" s="107">
        <f t="shared" si="26"/>
        <v>0</v>
      </c>
      <c r="EZ49" s="107">
        <f t="shared" si="26"/>
        <v>0</v>
      </c>
      <c r="FA49" s="107">
        <f t="shared" si="26"/>
        <v>0</v>
      </c>
      <c r="FB49" s="107">
        <f t="shared" si="26"/>
        <v>0</v>
      </c>
      <c r="FC49" s="107">
        <f t="shared" si="26"/>
        <v>0</v>
      </c>
      <c r="FD49" s="107">
        <f t="shared" si="26"/>
        <v>0</v>
      </c>
      <c r="FE49" s="107">
        <f t="shared" si="26"/>
        <v>0</v>
      </c>
      <c r="FF49" s="107">
        <f t="shared" si="26"/>
        <v>0</v>
      </c>
      <c r="FG49" s="107">
        <f t="shared" si="26"/>
        <v>0</v>
      </c>
      <c r="FH49" s="107">
        <f t="shared" si="26"/>
        <v>0</v>
      </c>
      <c r="FI49" s="107">
        <f t="shared" si="26"/>
        <v>0</v>
      </c>
      <c r="FJ49" s="107">
        <f t="shared" si="26"/>
        <v>0</v>
      </c>
      <c r="FK49" s="107">
        <f t="shared" si="26"/>
        <v>0</v>
      </c>
      <c r="FL49" s="107">
        <f t="shared" si="26"/>
        <v>0</v>
      </c>
      <c r="FM49" s="107">
        <f t="shared" si="26"/>
        <v>0</v>
      </c>
      <c r="FN49" s="107">
        <f t="shared" si="26"/>
        <v>0</v>
      </c>
      <c r="FO49" s="107">
        <f t="shared" si="26"/>
        <v>0</v>
      </c>
      <c r="FP49" s="107">
        <f t="shared" ref="FP49:GY49" si="27">COUNTIF(FP$6:FP$37,$E49)</f>
        <v>0</v>
      </c>
      <c r="FQ49" s="107">
        <f t="shared" si="27"/>
        <v>0</v>
      </c>
      <c r="FR49" s="107">
        <f t="shared" si="27"/>
        <v>0</v>
      </c>
      <c r="FS49" s="107">
        <f t="shared" si="27"/>
        <v>0</v>
      </c>
      <c r="FT49" s="107">
        <f t="shared" si="27"/>
        <v>0</v>
      </c>
      <c r="FU49" s="107">
        <f t="shared" si="27"/>
        <v>0</v>
      </c>
      <c r="FV49" s="107">
        <f t="shared" si="27"/>
        <v>0</v>
      </c>
      <c r="FW49" s="107">
        <f t="shared" si="27"/>
        <v>0</v>
      </c>
      <c r="FX49" s="107">
        <f t="shared" si="27"/>
        <v>0</v>
      </c>
      <c r="FY49" s="107">
        <f t="shared" si="27"/>
        <v>0</v>
      </c>
      <c r="FZ49" s="107">
        <f t="shared" si="27"/>
        <v>0</v>
      </c>
      <c r="GA49" s="107">
        <f t="shared" si="27"/>
        <v>0</v>
      </c>
      <c r="GB49" s="107">
        <f t="shared" si="27"/>
        <v>0</v>
      </c>
      <c r="GC49" s="107">
        <f t="shared" si="27"/>
        <v>0</v>
      </c>
      <c r="GD49" s="107">
        <f t="shared" si="27"/>
        <v>0</v>
      </c>
      <c r="GE49" s="107">
        <f t="shared" si="27"/>
        <v>0</v>
      </c>
      <c r="GF49" s="107">
        <f t="shared" si="27"/>
        <v>0</v>
      </c>
      <c r="GG49" s="107">
        <f t="shared" si="27"/>
        <v>0</v>
      </c>
      <c r="GH49" s="107">
        <f t="shared" si="27"/>
        <v>0</v>
      </c>
      <c r="GI49" s="107">
        <f t="shared" si="27"/>
        <v>0</v>
      </c>
      <c r="GJ49" s="107">
        <f t="shared" si="27"/>
        <v>0</v>
      </c>
      <c r="GK49" s="107">
        <f t="shared" si="27"/>
        <v>0</v>
      </c>
      <c r="GL49" s="107">
        <f t="shared" si="27"/>
        <v>0</v>
      </c>
      <c r="GM49" s="107">
        <f t="shared" si="27"/>
        <v>0</v>
      </c>
      <c r="GN49" s="107">
        <f t="shared" si="27"/>
        <v>0</v>
      </c>
      <c r="GO49" s="107">
        <f t="shared" si="27"/>
        <v>0</v>
      </c>
      <c r="GP49" s="107">
        <f t="shared" si="27"/>
        <v>0</v>
      </c>
      <c r="GQ49" s="107">
        <f t="shared" si="27"/>
        <v>0</v>
      </c>
      <c r="GR49" s="107">
        <f t="shared" si="27"/>
        <v>0</v>
      </c>
      <c r="GS49" s="107">
        <f t="shared" si="27"/>
        <v>0</v>
      </c>
      <c r="GT49" s="107">
        <f t="shared" si="27"/>
        <v>0</v>
      </c>
      <c r="GU49" s="107">
        <f t="shared" si="27"/>
        <v>0</v>
      </c>
      <c r="GV49" s="107">
        <f t="shared" si="27"/>
        <v>0</v>
      </c>
      <c r="GW49" s="107">
        <f t="shared" si="27"/>
        <v>8</v>
      </c>
      <c r="GX49" s="107">
        <f t="shared" si="27"/>
        <v>8</v>
      </c>
      <c r="GY49" s="107">
        <f t="shared" si="27"/>
        <v>0</v>
      </c>
      <c r="GZ49" s="107">
        <f>COUNTIF(GZ$6:GZ$37,$E49)</f>
        <v>0</v>
      </c>
      <c r="HA49" s="107">
        <f t="shared" si="18"/>
        <v>0</v>
      </c>
      <c r="HB49" s="107">
        <f t="shared" si="18"/>
        <v>8</v>
      </c>
      <c r="HC49" s="107">
        <f t="shared" si="18"/>
        <v>7</v>
      </c>
      <c r="HD49" s="107">
        <f t="shared" si="18"/>
        <v>0</v>
      </c>
      <c r="HE49" s="107">
        <f t="shared" si="18"/>
        <v>0</v>
      </c>
      <c r="HF49" s="107">
        <f t="shared" si="18"/>
        <v>0</v>
      </c>
      <c r="HG49" s="107">
        <f t="shared" si="18"/>
        <v>0</v>
      </c>
    </row>
    <row r="50" spans="1:215" ht="15" customHeight="1" x14ac:dyDescent="0.2">
      <c r="A50" s="9"/>
      <c r="E50" s="91">
        <v>7.4999999999999997E-3</v>
      </c>
      <c r="F50" s="2">
        <f t="shared" ref="F50:O62" si="28">COUNTIF(F$6:F$35,$E50)</f>
        <v>0</v>
      </c>
      <c r="G50" s="2">
        <f t="shared" si="28"/>
        <v>0</v>
      </c>
      <c r="H50" s="2">
        <f t="shared" si="28"/>
        <v>0</v>
      </c>
      <c r="I50" s="2">
        <f t="shared" si="28"/>
        <v>0</v>
      </c>
      <c r="J50" s="2">
        <f t="shared" si="28"/>
        <v>0</v>
      </c>
      <c r="K50" s="2">
        <f t="shared" si="28"/>
        <v>0</v>
      </c>
      <c r="L50" s="2">
        <f t="shared" si="28"/>
        <v>0</v>
      </c>
      <c r="M50" s="2">
        <f t="shared" si="28"/>
        <v>0</v>
      </c>
      <c r="N50" s="2">
        <f t="shared" si="28"/>
        <v>0</v>
      </c>
      <c r="O50" s="2">
        <f t="shared" si="28"/>
        <v>0</v>
      </c>
      <c r="P50" s="2">
        <f t="shared" ref="P50:Y62" si="29">COUNTIF(P$6:P$35,$E50)</f>
        <v>0</v>
      </c>
      <c r="Q50" s="2">
        <f t="shared" si="29"/>
        <v>0</v>
      </c>
      <c r="R50" s="2">
        <f t="shared" si="29"/>
        <v>0</v>
      </c>
      <c r="S50" s="2">
        <f t="shared" si="29"/>
        <v>0</v>
      </c>
      <c r="T50" s="2">
        <f t="shared" si="29"/>
        <v>0</v>
      </c>
      <c r="U50" s="2">
        <f t="shared" si="29"/>
        <v>0</v>
      </c>
      <c r="V50" s="2">
        <f t="shared" si="29"/>
        <v>0</v>
      </c>
      <c r="W50" s="2">
        <f t="shared" si="29"/>
        <v>0</v>
      </c>
      <c r="X50" s="2">
        <f t="shared" si="29"/>
        <v>0</v>
      </c>
      <c r="Y50" s="2">
        <f t="shared" si="29"/>
        <v>0</v>
      </c>
      <c r="Z50" s="2">
        <f t="shared" ref="Z50:AI62" si="30">COUNTIF(Z$6:Z$35,$E50)</f>
        <v>0</v>
      </c>
      <c r="AA50" s="2">
        <f t="shared" si="30"/>
        <v>0</v>
      </c>
      <c r="AB50" s="2">
        <f t="shared" si="30"/>
        <v>0</v>
      </c>
      <c r="AC50" s="2">
        <f t="shared" si="30"/>
        <v>0</v>
      </c>
      <c r="AD50" s="2">
        <f t="shared" si="30"/>
        <v>0</v>
      </c>
      <c r="AE50" s="2">
        <f t="shared" si="30"/>
        <v>0</v>
      </c>
      <c r="AF50" s="2">
        <f t="shared" si="30"/>
        <v>0</v>
      </c>
      <c r="AG50" s="2">
        <f t="shared" si="30"/>
        <v>0</v>
      </c>
      <c r="AH50" s="2">
        <f t="shared" si="30"/>
        <v>0</v>
      </c>
      <c r="AI50" s="2">
        <f t="shared" si="30"/>
        <v>0</v>
      </c>
      <c r="AJ50" s="2">
        <f t="shared" ref="AJ50:AS62" si="31">COUNTIF(AJ$6:AJ$35,$E50)</f>
        <v>0</v>
      </c>
      <c r="AK50" s="2">
        <f t="shared" si="31"/>
        <v>0</v>
      </c>
      <c r="AL50" s="2">
        <f t="shared" si="31"/>
        <v>0</v>
      </c>
      <c r="AM50" s="2">
        <f t="shared" si="31"/>
        <v>0</v>
      </c>
      <c r="AN50" s="2">
        <f t="shared" si="31"/>
        <v>0</v>
      </c>
      <c r="AO50" s="2">
        <f t="shared" si="31"/>
        <v>0</v>
      </c>
      <c r="AP50" s="2">
        <f t="shared" si="31"/>
        <v>0</v>
      </c>
      <c r="AQ50" s="2">
        <f t="shared" si="31"/>
        <v>0</v>
      </c>
      <c r="AR50" s="2">
        <f t="shared" si="31"/>
        <v>0</v>
      </c>
      <c r="AS50" s="2">
        <f t="shared" si="31"/>
        <v>0</v>
      </c>
      <c r="AT50" s="2">
        <f t="shared" ref="AT50:BC62" si="32">COUNTIF(AT$6:AT$35,$E50)</f>
        <v>0</v>
      </c>
      <c r="AU50" s="2">
        <f t="shared" si="32"/>
        <v>0</v>
      </c>
      <c r="AV50" s="2">
        <f t="shared" si="32"/>
        <v>0</v>
      </c>
      <c r="AW50" s="2">
        <f t="shared" si="32"/>
        <v>0</v>
      </c>
      <c r="AX50" s="2">
        <f t="shared" si="32"/>
        <v>0</v>
      </c>
      <c r="AY50" s="2">
        <f t="shared" si="32"/>
        <v>0</v>
      </c>
      <c r="AZ50" s="2">
        <f t="shared" si="32"/>
        <v>0</v>
      </c>
      <c r="BA50" s="2">
        <f t="shared" si="32"/>
        <v>0</v>
      </c>
      <c r="BB50" s="2">
        <f t="shared" si="32"/>
        <v>0</v>
      </c>
      <c r="BC50" s="2">
        <f t="shared" si="32"/>
        <v>0</v>
      </c>
      <c r="BD50" s="2">
        <f t="shared" ref="BD50:BM62" si="33">COUNTIF(BD$6:BD$35,$E50)</f>
        <v>0</v>
      </c>
      <c r="BE50" s="2">
        <f t="shared" si="33"/>
        <v>0</v>
      </c>
      <c r="BF50" s="2">
        <f t="shared" si="33"/>
        <v>0</v>
      </c>
      <c r="BG50" s="2">
        <f t="shared" si="33"/>
        <v>0</v>
      </c>
      <c r="BH50" s="2">
        <f t="shared" si="33"/>
        <v>0</v>
      </c>
      <c r="BI50" s="2">
        <f t="shared" si="33"/>
        <v>0</v>
      </c>
      <c r="BJ50" s="2">
        <f t="shared" si="33"/>
        <v>0</v>
      </c>
      <c r="BK50" s="2">
        <f t="shared" si="33"/>
        <v>0</v>
      </c>
      <c r="BL50" s="2">
        <f t="shared" si="33"/>
        <v>0</v>
      </c>
      <c r="BM50" s="2">
        <f t="shared" si="33"/>
        <v>0</v>
      </c>
      <c r="BN50" s="2">
        <f t="shared" ref="BN50:BW62" si="34">COUNTIF(BN$6:BN$35,$E50)</f>
        <v>0</v>
      </c>
      <c r="BO50" s="2">
        <f t="shared" si="34"/>
        <v>0</v>
      </c>
      <c r="BP50" s="2">
        <f t="shared" si="34"/>
        <v>0</v>
      </c>
      <c r="BQ50" s="2">
        <f t="shared" si="34"/>
        <v>0</v>
      </c>
      <c r="BR50" s="2">
        <f t="shared" si="34"/>
        <v>0</v>
      </c>
      <c r="BS50" s="2">
        <f t="shared" si="34"/>
        <v>0</v>
      </c>
      <c r="BT50" s="2">
        <f t="shared" si="34"/>
        <v>0</v>
      </c>
      <c r="BU50" s="2">
        <f t="shared" si="34"/>
        <v>0</v>
      </c>
      <c r="BV50" s="2">
        <f t="shared" si="34"/>
        <v>0</v>
      </c>
      <c r="BW50" s="2">
        <f t="shared" si="34"/>
        <v>0</v>
      </c>
      <c r="BX50" s="2">
        <f t="shared" ref="BX50:CG62" si="35">COUNTIF(BX$6:BX$35,$E50)</f>
        <v>0</v>
      </c>
      <c r="BY50" s="2">
        <f t="shared" si="35"/>
        <v>0</v>
      </c>
      <c r="BZ50" s="2">
        <f t="shared" si="35"/>
        <v>0</v>
      </c>
      <c r="CA50" s="2">
        <f t="shared" si="35"/>
        <v>0</v>
      </c>
      <c r="CB50" s="2">
        <f t="shared" si="35"/>
        <v>0</v>
      </c>
      <c r="CC50" s="2">
        <f t="shared" si="35"/>
        <v>0</v>
      </c>
      <c r="CD50" s="2">
        <f t="shared" si="35"/>
        <v>0</v>
      </c>
      <c r="CE50" s="2">
        <f t="shared" si="35"/>
        <v>0</v>
      </c>
      <c r="CF50" s="107">
        <f t="shared" si="35"/>
        <v>0</v>
      </c>
      <c r="CG50" s="107">
        <f t="shared" si="35"/>
        <v>0</v>
      </c>
      <c r="CH50" s="107">
        <f t="shared" ref="CH50:CQ62" si="36">COUNTIF(CH$6:CH$35,$E50)</f>
        <v>0</v>
      </c>
      <c r="CI50" s="107">
        <f t="shared" si="36"/>
        <v>0</v>
      </c>
      <c r="CJ50" s="107">
        <f t="shared" si="36"/>
        <v>0</v>
      </c>
      <c r="CK50" s="107">
        <f t="shared" si="36"/>
        <v>0</v>
      </c>
      <c r="CL50" s="107">
        <f t="shared" si="36"/>
        <v>0</v>
      </c>
      <c r="CM50" s="107">
        <f t="shared" si="36"/>
        <v>0</v>
      </c>
      <c r="CN50" s="107">
        <f t="shared" si="36"/>
        <v>0</v>
      </c>
      <c r="CO50" s="107">
        <f t="shared" si="36"/>
        <v>0</v>
      </c>
      <c r="CP50" s="107">
        <f t="shared" si="36"/>
        <v>0</v>
      </c>
      <c r="CQ50" s="107">
        <f t="shared" si="36"/>
        <v>0</v>
      </c>
      <c r="CR50" s="107">
        <f t="shared" ref="CR50:CY62" si="37">COUNTIF(CR$6:CR$35,$E50)</f>
        <v>0</v>
      </c>
      <c r="CS50" s="107">
        <f t="shared" si="37"/>
        <v>0</v>
      </c>
      <c r="CT50" s="107">
        <f t="shared" si="37"/>
        <v>0</v>
      </c>
      <c r="CU50" s="107">
        <f t="shared" si="37"/>
        <v>0</v>
      </c>
      <c r="CV50" s="107">
        <f t="shared" si="37"/>
        <v>0</v>
      </c>
      <c r="CW50" s="107">
        <f t="shared" si="37"/>
        <v>0</v>
      </c>
      <c r="CX50" s="107">
        <f t="shared" si="37"/>
        <v>0</v>
      </c>
      <c r="CY50" s="107">
        <f t="shared" si="37"/>
        <v>0</v>
      </c>
      <c r="CZ50" s="107">
        <f t="shared" ref="CZ50:DA62" si="38">COUNTIF(CZ$6:CZ$37,$E50)</f>
        <v>0</v>
      </c>
      <c r="DA50" s="107">
        <f t="shared" si="38"/>
        <v>0</v>
      </c>
      <c r="DB50" s="107">
        <f t="shared" ref="DB50:DC62" si="39">COUNTIF(DB$6:DB$37,$E50)</f>
        <v>0</v>
      </c>
      <c r="DC50" s="107">
        <f t="shared" si="39"/>
        <v>0</v>
      </c>
      <c r="DD50" s="107">
        <f t="shared" ref="DD50:DM62" si="40">COUNTIF(DD$6:DD$37,$E50)</f>
        <v>0</v>
      </c>
      <c r="DE50" s="107">
        <f t="shared" si="40"/>
        <v>0</v>
      </c>
      <c r="DF50" s="107">
        <f t="shared" si="40"/>
        <v>0</v>
      </c>
      <c r="DG50" s="107">
        <f t="shared" si="40"/>
        <v>0</v>
      </c>
      <c r="DH50" s="107">
        <f t="shared" si="40"/>
        <v>0</v>
      </c>
      <c r="DI50" s="107">
        <f t="shared" si="40"/>
        <v>0</v>
      </c>
      <c r="DJ50" s="107">
        <f t="shared" si="40"/>
        <v>0</v>
      </c>
      <c r="DK50" s="107">
        <f t="shared" si="40"/>
        <v>0</v>
      </c>
      <c r="DL50" s="107">
        <f t="shared" si="40"/>
        <v>0</v>
      </c>
      <c r="DM50" s="107">
        <f t="shared" si="40"/>
        <v>0</v>
      </c>
      <c r="DN50" s="107">
        <f t="shared" ref="DN50:ED62" si="41">COUNTIF(DN$6:DN$37,$E50)</f>
        <v>0</v>
      </c>
      <c r="DO50" s="107">
        <f t="shared" si="41"/>
        <v>0</v>
      </c>
      <c r="DP50" s="107">
        <f t="shared" si="41"/>
        <v>0</v>
      </c>
      <c r="DQ50" s="107">
        <f t="shared" si="41"/>
        <v>0</v>
      </c>
      <c r="DR50" s="107">
        <f t="shared" si="41"/>
        <v>0</v>
      </c>
      <c r="DS50" s="107">
        <f t="shared" si="41"/>
        <v>0</v>
      </c>
      <c r="DT50" s="107">
        <f t="shared" si="41"/>
        <v>0</v>
      </c>
      <c r="DU50" s="107">
        <f t="shared" si="41"/>
        <v>0</v>
      </c>
      <c r="DV50" s="107">
        <f t="shared" si="41"/>
        <v>0</v>
      </c>
      <c r="DW50" s="107">
        <f t="shared" si="41"/>
        <v>0</v>
      </c>
      <c r="DX50" s="107">
        <f t="shared" si="41"/>
        <v>0</v>
      </c>
      <c r="DY50" s="107">
        <f t="shared" si="41"/>
        <v>0</v>
      </c>
      <c r="DZ50" s="107">
        <f t="shared" si="41"/>
        <v>0</v>
      </c>
      <c r="EA50" s="107">
        <f t="shared" si="41"/>
        <v>0</v>
      </c>
      <c r="EB50" s="107">
        <f t="shared" si="41"/>
        <v>0</v>
      </c>
      <c r="EC50" s="107">
        <f t="shared" si="41"/>
        <v>0</v>
      </c>
      <c r="ED50" s="107">
        <f t="shared" si="41"/>
        <v>0</v>
      </c>
      <c r="EE50" s="107">
        <f t="shared" ref="EE50:FA62" si="42">COUNTIF(EE$6:EE$37,$E50)</f>
        <v>0</v>
      </c>
      <c r="EF50" s="107">
        <f t="shared" si="42"/>
        <v>0</v>
      </c>
      <c r="EG50" s="107">
        <f t="shared" si="42"/>
        <v>0</v>
      </c>
      <c r="EH50" s="107">
        <f t="shared" si="42"/>
        <v>0</v>
      </c>
      <c r="EI50" s="107">
        <f t="shared" si="42"/>
        <v>0</v>
      </c>
      <c r="EJ50" s="107">
        <f t="shared" si="42"/>
        <v>0</v>
      </c>
      <c r="EK50" s="107">
        <f t="shared" si="42"/>
        <v>0</v>
      </c>
      <c r="EL50" s="107">
        <f t="shared" si="42"/>
        <v>0</v>
      </c>
      <c r="EM50" s="107">
        <f t="shared" si="42"/>
        <v>0</v>
      </c>
      <c r="EN50" s="107">
        <f t="shared" si="42"/>
        <v>0</v>
      </c>
      <c r="EO50" s="107">
        <f t="shared" si="42"/>
        <v>0</v>
      </c>
      <c r="EP50" s="107">
        <f t="shared" si="42"/>
        <v>0</v>
      </c>
      <c r="EQ50" s="107">
        <f t="shared" si="42"/>
        <v>0</v>
      </c>
      <c r="ER50" s="107">
        <f t="shared" si="42"/>
        <v>0</v>
      </c>
      <c r="ES50" s="107">
        <f t="shared" si="42"/>
        <v>0</v>
      </c>
      <c r="ET50" s="107">
        <f t="shared" si="42"/>
        <v>0</v>
      </c>
      <c r="EU50" s="107">
        <f t="shared" si="42"/>
        <v>0</v>
      </c>
      <c r="EV50" s="107">
        <f t="shared" si="42"/>
        <v>0</v>
      </c>
      <c r="EW50" s="107">
        <f t="shared" si="42"/>
        <v>0</v>
      </c>
      <c r="EX50" s="107">
        <f t="shared" si="42"/>
        <v>0</v>
      </c>
      <c r="EY50" s="107">
        <f t="shared" si="42"/>
        <v>0</v>
      </c>
      <c r="EZ50" s="107">
        <f t="shared" si="42"/>
        <v>0</v>
      </c>
      <c r="FA50" s="107">
        <f t="shared" si="42"/>
        <v>0</v>
      </c>
      <c r="FB50" s="107">
        <f t="shared" ref="FB50:GE60" si="43">COUNTIF(FB$6:FB$37,$E50)</f>
        <v>0</v>
      </c>
      <c r="FC50" s="107">
        <f t="shared" si="43"/>
        <v>0</v>
      </c>
      <c r="FD50" s="107">
        <f t="shared" si="43"/>
        <v>0</v>
      </c>
      <c r="FE50" s="107">
        <f t="shared" si="43"/>
        <v>0</v>
      </c>
      <c r="FF50" s="107">
        <f t="shared" si="43"/>
        <v>0</v>
      </c>
      <c r="FG50" s="107">
        <f t="shared" si="43"/>
        <v>0</v>
      </c>
      <c r="FH50" s="107">
        <f t="shared" si="43"/>
        <v>0</v>
      </c>
      <c r="FI50" s="107">
        <f t="shared" si="43"/>
        <v>0</v>
      </c>
      <c r="FJ50" s="107">
        <f t="shared" si="43"/>
        <v>0</v>
      </c>
      <c r="FK50" s="107">
        <f t="shared" si="43"/>
        <v>0</v>
      </c>
      <c r="FL50" s="107">
        <f t="shared" si="43"/>
        <v>0</v>
      </c>
      <c r="FM50" s="107">
        <f t="shared" si="43"/>
        <v>0</v>
      </c>
      <c r="FN50" s="107">
        <f t="shared" si="43"/>
        <v>0</v>
      </c>
      <c r="FO50" s="107">
        <f t="shared" si="43"/>
        <v>0</v>
      </c>
      <c r="FP50" s="107">
        <f t="shared" si="43"/>
        <v>0</v>
      </c>
      <c r="FQ50" s="107">
        <f t="shared" si="43"/>
        <v>0</v>
      </c>
      <c r="FR50" s="107">
        <f t="shared" si="43"/>
        <v>0</v>
      </c>
      <c r="FS50" s="107">
        <f t="shared" si="43"/>
        <v>0</v>
      </c>
      <c r="FT50" s="107">
        <f t="shared" si="43"/>
        <v>0</v>
      </c>
      <c r="FU50" s="107">
        <f t="shared" si="43"/>
        <v>0</v>
      </c>
      <c r="FV50" s="107">
        <f t="shared" si="43"/>
        <v>0</v>
      </c>
      <c r="FW50" s="107">
        <f t="shared" si="43"/>
        <v>0</v>
      </c>
      <c r="FX50" s="107">
        <f t="shared" si="43"/>
        <v>0</v>
      </c>
      <c r="FY50" s="107">
        <f t="shared" si="43"/>
        <v>0</v>
      </c>
      <c r="FZ50" s="107">
        <f t="shared" si="43"/>
        <v>0</v>
      </c>
      <c r="GA50" s="107">
        <f t="shared" si="43"/>
        <v>0</v>
      </c>
      <c r="GB50" s="107">
        <f t="shared" si="43"/>
        <v>0</v>
      </c>
      <c r="GC50" s="107">
        <f t="shared" si="43"/>
        <v>0</v>
      </c>
      <c r="GD50" s="107">
        <f t="shared" si="43"/>
        <v>0</v>
      </c>
      <c r="GE50" s="107">
        <f t="shared" si="43"/>
        <v>0</v>
      </c>
      <c r="GF50" s="107">
        <f t="shared" ref="GF50:HA62" si="44">COUNTIF(GF$6:GF$37,$E50)</f>
        <v>0</v>
      </c>
      <c r="GG50" s="107">
        <f t="shared" si="44"/>
        <v>0</v>
      </c>
      <c r="GH50" s="107">
        <f t="shared" si="44"/>
        <v>0</v>
      </c>
      <c r="GI50" s="107">
        <f t="shared" si="44"/>
        <v>0</v>
      </c>
      <c r="GJ50" s="107">
        <f t="shared" si="44"/>
        <v>0</v>
      </c>
      <c r="GK50" s="107">
        <f t="shared" si="44"/>
        <v>0</v>
      </c>
      <c r="GL50" s="107">
        <f t="shared" si="44"/>
        <v>0</v>
      </c>
      <c r="GM50" s="107">
        <f t="shared" si="44"/>
        <v>0</v>
      </c>
      <c r="GN50" s="107">
        <f>COUNTIF(GN$6:GN$37,$E50)</f>
        <v>0</v>
      </c>
      <c r="GO50" s="107">
        <f>COUNTIF(GO$6:GO$37,$E50)</f>
        <v>0</v>
      </c>
      <c r="GP50" s="107">
        <f t="shared" si="44"/>
        <v>0</v>
      </c>
      <c r="GQ50" s="107">
        <f t="shared" si="44"/>
        <v>0</v>
      </c>
      <c r="GR50" s="107">
        <f t="shared" si="44"/>
        <v>0</v>
      </c>
      <c r="GS50" s="107">
        <f t="shared" si="44"/>
        <v>0</v>
      </c>
      <c r="GT50" s="107">
        <f t="shared" si="44"/>
        <v>0</v>
      </c>
      <c r="GU50" s="107">
        <f t="shared" si="44"/>
        <v>0</v>
      </c>
      <c r="GV50" s="107">
        <f t="shared" si="44"/>
        <v>0</v>
      </c>
      <c r="GW50" s="107">
        <f t="shared" si="44"/>
        <v>0</v>
      </c>
      <c r="GX50" s="107">
        <f t="shared" si="44"/>
        <v>0</v>
      </c>
      <c r="GY50" s="107">
        <f t="shared" si="44"/>
        <v>0</v>
      </c>
      <c r="GZ50" s="107">
        <f t="shared" si="44"/>
        <v>0</v>
      </c>
      <c r="HA50" s="107">
        <f t="shared" si="44"/>
        <v>0</v>
      </c>
      <c r="HB50" s="107">
        <f t="shared" si="18"/>
        <v>0</v>
      </c>
      <c r="HC50" s="107">
        <f t="shared" si="18"/>
        <v>0</v>
      </c>
      <c r="HD50" s="107">
        <f t="shared" si="18"/>
        <v>0</v>
      </c>
      <c r="HE50" s="107">
        <f t="shared" si="18"/>
        <v>0</v>
      </c>
      <c r="HF50" s="107">
        <f t="shared" si="18"/>
        <v>0</v>
      </c>
      <c r="HG50" s="107">
        <f t="shared" si="18"/>
        <v>0</v>
      </c>
    </row>
    <row r="51" spans="1:215" ht="15" customHeight="1" x14ac:dyDescent="0.2">
      <c r="A51" s="49"/>
      <c r="E51" s="91">
        <v>5.0000000000000001E-3</v>
      </c>
      <c r="F51" s="2">
        <f t="shared" si="28"/>
        <v>0</v>
      </c>
      <c r="G51" s="2">
        <f t="shared" si="28"/>
        <v>0</v>
      </c>
      <c r="H51" s="2">
        <f t="shared" si="28"/>
        <v>0</v>
      </c>
      <c r="I51" s="2">
        <f t="shared" si="28"/>
        <v>0</v>
      </c>
      <c r="J51" s="2">
        <f t="shared" si="28"/>
        <v>0</v>
      </c>
      <c r="K51" s="2">
        <f t="shared" si="28"/>
        <v>0</v>
      </c>
      <c r="L51" s="2">
        <f t="shared" si="28"/>
        <v>0</v>
      </c>
      <c r="M51" s="2">
        <f t="shared" si="28"/>
        <v>0</v>
      </c>
      <c r="N51" s="2">
        <f t="shared" si="28"/>
        <v>0</v>
      </c>
      <c r="O51" s="2">
        <f t="shared" si="28"/>
        <v>12</v>
      </c>
      <c r="P51" s="2">
        <f t="shared" si="29"/>
        <v>12</v>
      </c>
      <c r="Q51" s="2">
        <f t="shared" si="29"/>
        <v>11</v>
      </c>
      <c r="R51" s="2">
        <f t="shared" si="29"/>
        <v>2</v>
      </c>
      <c r="S51" s="2">
        <f t="shared" si="29"/>
        <v>0</v>
      </c>
      <c r="T51" s="2">
        <f t="shared" si="29"/>
        <v>0</v>
      </c>
      <c r="U51" s="2">
        <f t="shared" si="29"/>
        <v>0</v>
      </c>
      <c r="V51" s="2">
        <f t="shared" si="29"/>
        <v>0</v>
      </c>
      <c r="W51" s="2">
        <f t="shared" si="29"/>
        <v>0</v>
      </c>
      <c r="X51" s="2">
        <f t="shared" si="29"/>
        <v>0</v>
      </c>
      <c r="Y51" s="2">
        <f t="shared" si="29"/>
        <v>0</v>
      </c>
      <c r="Z51" s="2">
        <f t="shared" si="30"/>
        <v>0</v>
      </c>
      <c r="AA51" s="2">
        <f t="shared" si="30"/>
        <v>0</v>
      </c>
      <c r="AB51" s="2">
        <f t="shared" si="30"/>
        <v>0</v>
      </c>
      <c r="AC51" s="2">
        <f t="shared" si="30"/>
        <v>0</v>
      </c>
      <c r="AD51" s="2">
        <f t="shared" si="30"/>
        <v>0</v>
      </c>
      <c r="AE51" s="2">
        <f t="shared" si="30"/>
        <v>0</v>
      </c>
      <c r="AF51" s="2">
        <f t="shared" si="30"/>
        <v>0</v>
      </c>
      <c r="AG51" s="2">
        <f t="shared" si="30"/>
        <v>0</v>
      </c>
      <c r="AH51" s="2">
        <f t="shared" si="30"/>
        <v>0</v>
      </c>
      <c r="AI51" s="2">
        <f t="shared" si="30"/>
        <v>9</v>
      </c>
      <c r="AJ51" s="2">
        <f t="shared" si="31"/>
        <v>0</v>
      </c>
      <c r="AK51" s="2">
        <f t="shared" si="31"/>
        <v>0</v>
      </c>
      <c r="AL51" s="2">
        <f t="shared" si="31"/>
        <v>0</v>
      </c>
      <c r="AM51" s="2">
        <f t="shared" si="31"/>
        <v>0</v>
      </c>
      <c r="AN51" s="2">
        <f t="shared" si="31"/>
        <v>0</v>
      </c>
      <c r="AO51" s="2">
        <f t="shared" si="31"/>
        <v>0</v>
      </c>
      <c r="AP51" s="2">
        <f t="shared" si="31"/>
        <v>0</v>
      </c>
      <c r="AQ51" s="2">
        <f t="shared" si="31"/>
        <v>0</v>
      </c>
      <c r="AR51" s="2">
        <f t="shared" si="31"/>
        <v>0</v>
      </c>
      <c r="AS51" s="2">
        <f t="shared" si="31"/>
        <v>0</v>
      </c>
      <c r="AT51" s="2">
        <f t="shared" si="32"/>
        <v>0</v>
      </c>
      <c r="AU51" s="2">
        <f t="shared" si="32"/>
        <v>0</v>
      </c>
      <c r="AV51" s="2">
        <f t="shared" si="32"/>
        <v>0</v>
      </c>
      <c r="AW51" s="2">
        <f t="shared" si="32"/>
        <v>0</v>
      </c>
      <c r="AX51" s="2">
        <f t="shared" si="32"/>
        <v>0</v>
      </c>
      <c r="AY51" s="2">
        <f t="shared" si="32"/>
        <v>0</v>
      </c>
      <c r="AZ51" s="2">
        <f t="shared" si="32"/>
        <v>0</v>
      </c>
      <c r="BA51" s="2">
        <f t="shared" si="32"/>
        <v>0</v>
      </c>
      <c r="BB51" s="2">
        <f t="shared" si="32"/>
        <v>0</v>
      </c>
      <c r="BC51" s="2">
        <f t="shared" si="32"/>
        <v>0</v>
      </c>
      <c r="BD51" s="2">
        <f t="shared" si="33"/>
        <v>0</v>
      </c>
      <c r="BE51" s="2">
        <f t="shared" si="33"/>
        <v>0</v>
      </c>
      <c r="BF51" s="2">
        <f t="shared" si="33"/>
        <v>0</v>
      </c>
      <c r="BG51" s="2">
        <f t="shared" si="33"/>
        <v>0</v>
      </c>
      <c r="BH51" s="2">
        <f t="shared" si="33"/>
        <v>0</v>
      </c>
      <c r="BI51" s="2">
        <f t="shared" si="33"/>
        <v>0</v>
      </c>
      <c r="BJ51" s="2">
        <f t="shared" si="33"/>
        <v>0</v>
      </c>
      <c r="BK51" s="2">
        <f t="shared" si="33"/>
        <v>0</v>
      </c>
      <c r="BL51" s="2">
        <f t="shared" si="33"/>
        <v>0</v>
      </c>
      <c r="BM51" s="2">
        <f t="shared" si="33"/>
        <v>0</v>
      </c>
      <c r="BN51" s="2">
        <f t="shared" si="34"/>
        <v>0</v>
      </c>
      <c r="BO51" s="2">
        <f t="shared" si="34"/>
        <v>0</v>
      </c>
      <c r="BP51" s="2">
        <f t="shared" si="34"/>
        <v>0</v>
      </c>
      <c r="BQ51" s="2">
        <f t="shared" si="34"/>
        <v>0</v>
      </c>
      <c r="BR51" s="2">
        <f t="shared" si="34"/>
        <v>0</v>
      </c>
      <c r="BS51" s="2">
        <f t="shared" si="34"/>
        <v>0</v>
      </c>
      <c r="BT51" s="2">
        <f t="shared" si="34"/>
        <v>0</v>
      </c>
      <c r="BU51" s="2">
        <f t="shared" si="34"/>
        <v>0</v>
      </c>
      <c r="BV51" s="2">
        <f t="shared" si="34"/>
        <v>0</v>
      </c>
      <c r="BW51" s="2">
        <f t="shared" si="34"/>
        <v>0</v>
      </c>
      <c r="BX51" s="2">
        <f t="shared" si="35"/>
        <v>0</v>
      </c>
      <c r="BY51" s="2">
        <f t="shared" si="35"/>
        <v>0</v>
      </c>
      <c r="BZ51" s="2">
        <f t="shared" si="35"/>
        <v>0</v>
      </c>
      <c r="CA51" s="2">
        <f t="shared" si="35"/>
        <v>0</v>
      </c>
      <c r="CB51" s="2">
        <f t="shared" si="35"/>
        <v>0</v>
      </c>
      <c r="CC51" s="2">
        <f t="shared" si="35"/>
        <v>7</v>
      </c>
      <c r="CD51" s="2">
        <f t="shared" si="35"/>
        <v>5</v>
      </c>
      <c r="CE51" s="2">
        <f t="shared" si="35"/>
        <v>3</v>
      </c>
      <c r="CF51" s="107">
        <f t="shared" si="35"/>
        <v>0</v>
      </c>
      <c r="CG51" s="107">
        <f t="shared" si="35"/>
        <v>0</v>
      </c>
      <c r="CH51" s="107">
        <f t="shared" si="36"/>
        <v>0</v>
      </c>
      <c r="CI51" s="107">
        <f t="shared" si="36"/>
        <v>0</v>
      </c>
      <c r="CJ51" s="107">
        <f t="shared" si="36"/>
        <v>0</v>
      </c>
      <c r="CK51" s="107">
        <f t="shared" si="36"/>
        <v>0</v>
      </c>
      <c r="CL51" s="107">
        <f t="shared" si="36"/>
        <v>0</v>
      </c>
      <c r="CM51" s="107">
        <f t="shared" si="36"/>
        <v>0</v>
      </c>
      <c r="CN51" s="107">
        <f t="shared" si="36"/>
        <v>0</v>
      </c>
      <c r="CO51" s="107">
        <f t="shared" si="36"/>
        <v>0</v>
      </c>
      <c r="CP51" s="107">
        <f t="shared" si="36"/>
        <v>0</v>
      </c>
      <c r="CQ51" s="107">
        <f t="shared" si="36"/>
        <v>0</v>
      </c>
      <c r="CR51" s="107">
        <f t="shared" si="37"/>
        <v>0</v>
      </c>
      <c r="CS51" s="107">
        <f t="shared" si="37"/>
        <v>0</v>
      </c>
      <c r="CT51" s="107">
        <f t="shared" si="37"/>
        <v>0</v>
      </c>
      <c r="CU51" s="107">
        <f t="shared" si="37"/>
        <v>0</v>
      </c>
      <c r="CV51" s="107">
        <f t="shared" si="37"/>
        <v>0</v>
      </c>
      <c r="CW51" s="107">
        <f t="shared" si="37"/>
        <v>0</v>
      </c>
      <c r="CX51" s="107">
        <f t="shared" si="37"/>
        <v>0</v>
      </c>
      <c r="CY51" s="107">
        <f t="shared" si="37"/>
        <v>0</v>
      </c>
      <c r="CZ51" s="107">
        <f t="shared" si="38"/>
        <v>0</v>
      </c>
      <c r="DA51" s="107">
        <f t="shared" si="38"/>
        <v>0</v>
      </c>
      <c r="DB51" s="107">
        <f t="shared" si="39"/>
        <v>0</v>
      </c>
      <c r="DC51" s="107">
        <f t="shared" si="39"/>
        <v>0</v>
      </c>
      <c r="DD51" s="107">
        <f t="shared" si="40"/>
        <v>0</v>
      </c>
      <c r="DE51" s="107">
        <f t="shared" si="40"/>
        <v>0</v>
      </c>
      <c r="DF51" s="107">
        <f t="shared" si="40"/>
        <v>0</v>
      </c>
      <c r="DG51" s="107">
        <f t="shared" si="40"/>
        <v>0</v>
      </c>
      <c r="DH51" s="107">
        <f t="shared" si="40"/>
        <v>0</v>
      </c>
      <c r="DI51" s="107">
        <f t="shared" si="40"/>
        <v>0</v>
      </c>
      <c r="DJ51" s="107">
        <f t="shared" si="40"/>
        <v>0</v>
      </c>
      <c r="DK51" s="107">
        <f t="shared" si="40"/>
        <v>0</v>
      </c>
      <c r="DL51" s="107">
        <f t="shared" si="40"/>
        <v>0</v>
      </c>
      <c r="DM51" s="107">
        <f t="shared" si="40"/>
        <v>0</v>
      </c>
      <c r="DN51" s="107">
        <f t="shared" si="41"/>
        <v>0</v>
      </c>
      <c r="DO51" s="107">
        <f t="shared" si="41"/>
        <v>0</v>
      </c>
      <c r="DP51" s="107">
        <f t="shared" si="41"/>
        <v>0</v>
      </c>
      <c r="DQ51" s="107">
        <f t="shared" si="41"/>
        <v>0</v>
      </c>
      <c r="DR51" s="107">
        <f t="shared" si="41"/>
        <v>0</v>
      </c>
      <c r="DS51" s="107">
        <f t="shared" si="41"/>
        <v>0</v>
      </c>
      <c r="DT51" s="107">
        <f t="shared" si="41"/>
        <v>0</v>
      </c>
      <c r="DU51" s="107">
        <f t="shared" si="41"/>
        <v>0</v>
      </c>
      <c r="DV51" s="107">
        <f t="shared" si="41"/>
        <v>0</v>
      </c>
      <c r="DW51" s="107">
        <f t="shared" si="41"/>
        <v>0</v>
      </c>
      <c r="DX51" s="107">
        <f t="shared" si="41"/>
        <v>0</v>
      </c>
      <c r="DY51" s="107">
        <f t="shared" si="41"/>
        <v>0</v>
      </c>
      <c r="DZ51" s="107">
        <f t="shared" si="41"/>
        <v>0</v>
      </c>
      <c r="EA51" s="107">
        <f t="shared" si="41"/>
        <v>0</v>
      </c>
      <c r="EB51" s="107">
        <f t="shared" si="41"/>
        <v>0</v>
      </c>
      <c r="EC51" s="107">
        <f t="shared" si="41"/>
        <v>0</v>
      </c>
      <c r="ED51" s="107">
        <f t="shared" si="41"/>
        <v>0</v>
      </c>
      <c r="EE51" s="107">
        <f t="shared" si="42"/>
        <v>0</v>
      </c>
      <c r="EF51" s="107">
        <f t="shared" si="42"/>
        <v>0</v>
      </c>
      <c r="EG51" s="107">
        <f t="shared" si="42"/>
        <v>0</v>
      </c>
      <c r="EH51" s="107">
        <f t="shared" si="42"/>
        <v>0</v>
      </c>
      <c r="EI51" s="107">
        <f t="shared" si="42"/>
        <v>0</v>
      </c>
      <c r="EJ51" s="107">
        <f t="shared" si="42"/>
        <v>0</v>
      </c>
      <c r="EK51" s="107">
        <f t="shared" si="42"/>
        <v>0</v>
      </c>
      <c r="EL51" s="107">
        <f t="shared" si="42"/>
        <v>0</v>
      </c>
      <c r="EM51" s="107">
        <f t="shared" si="42"/>
        <v>0</v>
      </c>
      <c r="EN51" s="107">
        <f t="shared" si="42"/>
        <v>0</v>
      </c>
      <c r="EO51" s="107">
        <f t="shared" si="42"/>
        <v>0</v>
      </c>
      <c r="EP51" s="107">
        <f t="shared" si="42"/>
        <v>0</v>
      </c>
      <c r="EQ51" s="107">
        <f t="shared" si="42"/>
        <v>0</v>
      </c>
      <c r="ER51" s="107">
        <f t="shared" si="42"/>
        <v>0</v>
      </c>
      <c r="ES51" s="107">
        <f t="shared" si="42"/>
        <v>0</v>
      </c>
      <c r="ET51" s="107">
        <f t="shared" si="42"/>
        <v>0</v>
      </c>
      <c r="EU51" s="107">
        <f t="shared" si="42"/>
        <v>0</v>
      </c>
      <c r="EV51" s="107">
        <f t="shared" si="42"/>
        <v>0</v>
      </c>
      <c r="EW51" s="107">
        <f t="shared" si="42"/>
        <v>0</v>
      </c>
      <c r="EX51" s="107">
        <f t="shared" si="42"/>
        <v>0</v>
      </c>
      <c r="EY51" s="107">
        <f t="shared" si="42"/>
        <v>0</v>
      </c>
      <c r="EZ51" s="107">
        <f t="shared" si="42"/>
        <v>0</v>
      </c>
      <c r="FA51" s="107">
        <f t="shared" si="42"/>
        <v>0</v>
      </c>
      <c r="FB51" s="107">
        <f t="shared" si="43"/>
        <v>0</v>
      </c>
      <c r="FC51" s="107">
        <f t="shared" si="43"/>
        <v>0</v>
      </c>
      <c r="FD51" s="107">
        <f t="shared" si="43"/>
        <v>0</v>
      </c>
      <c r="FE51" s="107">
        <f t="shared" si="43"/>
        <v>0</v>
      </c>
      <c r="FF51" s="107">
        <f t="shared" si="43"/>
        <v>0</v>
      </c>
      <c r="FG51" s="107">
        <f t="shared" si="43"/>
        <v>0</v>
      </c>
      <c r="FH51" s="107">
        <f t="shared" si="43"/>
        <v>0</v>
      </c>
      <c r="FI51" s="107">
        <f t="shared" si="43"/>
        <v>0</v>
      </c>
      <c r="FJ51" s="107">
        <f t="shared" si="43"/>
        <v>0</v>
      </c>
      <c r="FK51" s="107">
        <f t="shared" si="43"/>
        <v>0</v>
      </c>
      <c r="FL51" s="107">
        <f t="shared" si="43"/>
        <v>0</v>
      </c>
      <c r="FM51" s="107">
        <f t="shared" si="43"/>
        <v>0</v>
      </c>
      <c r="FN51" s="107">
        <f t="shared" si="43"/>
        <v>0</v>
      </c>
      <c r="FO51" s="107">
        <f t="shared" si="43"/>
        <v>0</v>
      </c>
      <c r="FP51" s="107">
        <f t="shared" si="43"/>
        <v>0</v>
      </c>
      <c r="FQ51" s="107">
        <f t="shared" si="43"/>
        <v>0</v>
      </c>
      <c r="FR51" s="107">
        <f t="shared" si="43"/>
        <v>0</v>
      </c>
      <c r="FS51" s="107">
        <f t="shared" si="43"/>
        <v>0</v>
      </c>
      <c r="FT51" s="107">
        <f t="shared" si="43"/>
        <v>0</v>
      </c>
      <c r="FU51" s="107">
        <f t="shared" si="43"/>
        <v>0</v>
      </c>
      <c r="FV51" s="107">
        <f t="shared" si="43"/>
        <v>0</v>
      </c>
      <c r="FW51" s="107">
        <f t="shared" si="43"/>
        <v>0</v>
      </c>
      <c r="FX51" s="107">
        <f t="shared" si="43"/>
        <v>0</v>
      </c>
      <c r="FY51" s="107">
        <f t="shared" si="43"/>
        <v>0</v>
      </c>
      <c r="FZ51" s="107">
        <f t="shared" si="43"/>
        <v>0</v>
      </c>
      <c r="GA51" s="107">
        <f t="shared" si="43"/>
        <v>0</v>
      </c>
      <c r="GB51" s="107">
        <f t="shared" si="43"/>
        <v>0</v>
      </c>
      <c r="GC51" s="107">
        <f t="shared" si="43"/>
        <v>0</v>
      </c>
      <c r="GD51" s="107">
        <f t="shared" si="43"/>
        <v>0</v>
      </c>
      <c r="GE51" s="107">
        <f t="shared" si="43"/>
        <v>0</v>
      </c>
      <c r="GF51" s="107">
        <f t="shared" si="44"/>
        <v>0</v>
      </c>
      <c r="GG51" s="107">
        <f t="shared" si="44"/>
        <v>0</v>
      </c>
      <c r="GH51" s="107">
        <f t="shared" si="44"/>
        <v>0</v>
      </c>
      <c r="GI51" s="107">
        <f t="shared" si="44"/>
        <v>0</v>
      </c>
      <c r="GJ51" s="107">
        <f t="shared" si="44"/>
        <v>0</v>
      </c>
      <c r="GK51" s="107">
        <f t="shared" si="44"/>
        <v>0</v>
      </c>
      <c r="GL51" s="107">
        <f t="shared" si="44"/>
        <v>0</v>
      </c>
      <c r="GM51" s="107">
        <f t="shared" si="44"/>
        <v>0</v>
      </c>
      <c r="GN51" s="107">
        <f t="shared" si="44"/>
        <v>0</v>
      </c>
      <c r="GO51" s="107">
        <f t="shared" si="44"/>
        <v>0</v>
      </c>
      <c r="GP51" s="107">
        <f t="shared" si="44"/>
        <v>0</v>
      </c>
      <c r="GQ51" s="107">
        <f t="shared" si="44"/>
        <v>0</v>
      </c>
      <c r="GR51" s="107">
        <f t="shared" si="44"/>
        <v>0</v>
      </c>
      <c r="GS51" s="107">
        <f t="shared" si="44"/>
        <v>0</v>
      </c>
      <c r="GT51" s="107">
        <f t="shared" si="44"/>
        <v>0</v>
      </c>
      <c r="GU51" s="107">
        <f t="shared" si="44"/>
        <v>9</v>
      </c>
      <c r="GV51" s="107">
        <f t="shared" si="44"/>
        <v>9</v>
      </c>
      <c r="GW51" s="107">
        <f t="shared" si="44"/>
        <v>0</v>
      </c>
      <c r="GX51" s="107">
        <f t="shared" si="44"/>
        <v>0</v>
      </c>
      <c r="GY51" s="107">
        <f t="shared" si="44"/>
        <v>8</v>
      </c>
      <c r="GZ51" s="107">
        <f t="shared" si="44"/>
        <v>0</v>
      </c>
      <c r="HA51" s="107">
        <f t="shared" si="18"/>
        <v>0</v>
      </c>
      <c r="HB51" s="107">
        <f t="shared" si="18"/>
        <v>0</v>
      </c>
      <c r="HC51" s="107">
        <f t="shared" si="18"/>
        <v>0</v>
      </c>
      <c r="HD51" s="107">
        <f t="shared" si="18"/>
        <v>0</v>
      </c>
      <c r="HE51" s="107">
        <f t="shared" si="18"/>
        <v>0</v>
      </c>
      <c r="HF51" s="107">
        <f t="shared" si="18"/>
        <v>0</v>
      </c>
      <c r="HG51" s="107">
        <f t="shared" si="18"/>
        <v>0</v>
      </c>
    </row>
    <row r="52" spans="1:215" ht="15" customHeight="1" x14ac:dyDescent="0.2">
      <c r="E52" s="91">
        <v>3.0000000000000001E-3</v>
      </c>
      <c r="F52" s="107">
        <f t="shared" ref="F52:BQ52" si="45">COUNTIF(F$6:F$37,$E52)</f>
        <v>0</v>
      </c>
      <c r="G52" s="107">
        <f t="shared" si="45"/>
        <v>0</v>
      </c>
      <c r="H52" s="107">
        <f t="shared" si="45"/>
        <v>0</v>
      </c>
      <c r="I52" s="107">
        <f t="shared" si="45"/>
        <v>0</v>
      </c>
      <c r="J52" s="107">
        <f t="shared" si="45"/>
        <v>0</v>
      </c>
      <c r="K52" s="107">
        <f t="shared" si="45"/>
        <v>0</v>
      </c>
      <c r="L52" s="107">
        <f t="shared" si="45"/>
        <v>0</v>
      </c>
      <c r="M52" s="107">
        <f t="shared" si="45"/>
        <v>0</v>
      </c>
      <c r="N52" s="107">
        <f t="shared" si="45"/>
        <v>0</v>
      </c>
      <c r="O52" s="107">
        <f t="shared" si="45"/>
        <v>0</v>
      </c>
      <c r="P52" s="107">
        <f t="shared" si="45"/>
        <v>0</v>
      </c>
      <c r="Q52" s="107">
        <f t="shared" si="45"/>
        <v>0</v>
      </c>
      <c r="R52" s="107">
        <f t="shared" si="45"/>
        <v>0</v>
      </c>
      <c r="S52" s="107">
        <f t="shared" si="45"/>
        <v>0</v>
      </c>
      <c r="T52" s="107">
        <f t="shared" si="45"/>
        <v>0</v>
      </c>
      <c r="U52" s="107">
        <f t="shared" si="45"/>
        <v>0</v>
      </c>
      <c r="V52" s="107">
        <f t="shared" si="45"/>
        <v>0</v>
      </c>
      <c r="W52" s="107">
        <f t="shared" si="45"/>
        <v>0</v>
      </c>
      <c r="X52" s="107">
        <f t="shared" si="45"/>
        <v>0</v>
      </c>
      <c r="Y52" s="107">
        <f t="shared" si="45"/>
        <v>0</v>
      </c>
      <c r="Z52" s="107">
        <f t="shared" si="45"/>
        <v>0</v>
      </c>
      <c r="AA52" s="107">
        <f t="shared" si="45"/>
        <v>0</v>
      </c>
      <c r="AB52" s="107">
        <f t="shared" si="45"/>
        <v>0</v>
      </c>
      <c r="AC52" s="107">
        <f t="shared" si="45"/>
        <v>0</v>
      </c>
      <c r="AD52" s="107">
        <f t="shared" si="45"/>
        <v>0</v>
      </c>
      <c r="AE52" s="107">
        <f t="shared" si="45"/>
        <v>0</v>
      </c>
      <c r="AF52" s="107">
        <f t="shared" si="45"/>
        <v>0</v>
      </c>
      <c r="AG52" s="107">
        <f t="shared" si="45"/>
        <v>0</v>
      </c>
      <c r="AH52" s="107">
        <f t="shared" si="45"/>
        <v>0</v>
      </c>
      <c r="AI52" s="107">
        <f t="shared" si="45"/>
        <v>0</v>
      </c>
      <c r="AJ52" s="107">
        <f t="shared" si="45"/>
        <v>0</v>
      </c>
      <c r="AK52" s="107">
        <f t="shared" si="45"/>
        <v>0</v>
      </c>
      <c r="AL52" s="107">
        <f t="shared" si="45"/>
        <v>0</v>
      </c>
      <c r="AM52" s="107">
        <f t="shared" si="45"/>
        <v>0</v>
      </c>
      <c r="AN52" s="107">
        <f t="shared" si="45"/>
        <v>0</v>
      </c>
      <c r="AO52" s="107">
        <f t="shared" si="45"/>
        <v>0</v>
      </c>
      <c r="AP52" s="107">
        <f t="shared" si="45"/>
        <v>0</v>
      </c>
      <c r="AQ52" s="107">
        <f t="shared" si="45"/>
        <v>0</v>
      </c>
      <c r="AR52" s="107">
        <f t="shared" si="45"/>
        <v>0</v>
      </c>
      <c r="AS52" s="107">
        <f t="shared" si="45"/>
        <v>0</v>
      </c>
      <c r="AT52" s="107">
        <f t="shared" si="45"/>
        <v>0</v>
      </c>
      <c r="AU52" s="107">
        <f t="shared" si="45"/>
        <v>0</v>
      </c>
      <c r="AV52" s="107">
        <f t="shared" si="45"/>
        <v>0</v>
      </c>
      <c r="AW52" s="107">
        <f t="shared" si="45"/>
        <v>0</v>
      </c>
      <c r="AX52" s="107">
        <f t="shared" si="45"/>
        <v>0</v>
      </c>
      <c r="AY52" s="107">
        <f t="shared" si="45"/>
        <v>0</v>
      </c>
      <c r="AZ52" s="107">
        <f t="shared" si="45"/>
        <v>0</v>
      </c>
      <c r="BA52" s="107">
        <f t="shared" si="45"/>
        <v>0</v>
      </c>
      <c r="BB52" s="107">
        <f t="shared" si="45"/>
        <v>0</v>
      </c>
      <c r="BC52" s="107">
        <f t="shared" si="45"/>
        <v>0</v>
      </c>
      <c r="BD52" s="107">
        <f t="shared" si="45"/>
        <v>0</v>
      </c>
      <c r="BE52" s="107">
        <f t="shared" si="45"/>
        <v>0</v>
      </c>
      <c r="BF52" s="107">
        <f t="shared" si="45"/>
        <v>0</v>
      </c>
      <c r="BG52" s="107">
        <f t="shared" si="45"/>
        <v>0</v>
      </c>
      <c r="BH52" s="107">
        <f t="shared" si="45"/>
        <v>0</v>
      </c>
      <c r="BI52" s="107">
        <f t="shared" si="45"/>
        <v>0</v>
      </c>
      <c r="BJ52" s="107">
        <f t="shared" si="45"/>
        <v>0</v>
      </c>
      <c r="BK52" s="107">
        <f t="shared" si="45"/>
        <v>0</v>
      </c>
      <c r="BL52" s="107">
        <f t="shared" si="45"/>
        <v>0</v>
      </c>
      <c r="BM52" s="107">
        <f t="shared" si="45"/>
        <v>0</v>
      </c>
      <c r="BN52" s="107">
        <f t="shared" si="45"/>
        <v>0</v>
      </c>
      <c r="BO52" s="107">
        <f t="shared" si="45"/>
        <v>0</v>
      </c>
      <c r="BP52" s="107">
        <f t="shared" si="45"/>
        <v>0</v>
      </c>
      <c r="BQ52" s="107">
        <f t="shared" si="45"/>
        <v>0</v>
      </c>
      <c r="BR52" s="107">
        <f t="shared" ref="BR52:CY52" si="46">COUNTIF(BR$6:BR$37,$E52)</f>
        <v>0</v>
      </c>
      <c r="BS52" s="107">
        <f t="shared" si="46"/>
        <v>0</v>
      </c>
      <c r="BT52" s="107">
        <f t="shared" si="46"/>
        <v>0</v>
      </c>
      <c r="BU52" s="107">
        <f t="shared" si="46"/>
        <v>0</v>
      </c>
      <c r="BV52" s="107">
        <f t="shared" si="46"/>
        <v>0</v>
      </c>
      <c r="BW52" s="107">
        <f t="shared" si="46"/>
        <v>0</v>
      </c>
      <c r="BX52" s="107">
        <f t="shared" si="46"/>
        <v>0</v>
      </c>
      <c r="BY52" s="107">
        <f t="shared" si="46"/>
        <v>0</v>
      </c>
      <c r="BZ52" s="107">
        <f t="shared" si="46"/>
        <v>0</v>
      </c>
      <c r="CA52" s="107">
        <f t="shared" si="46"/>
        <v>0</v>
      </c>
      <c r="CB52" s="107">
        <f t="shared" si="46"/>
        <v>0</v>
      </c>
      <c r="CC52" s="107">
        <f t="shared" si="46"/>
        <v>0</v>
      </c>
      <c r="CD52" s="107">
        <f t="shared" si="46"/>
        <v>0</v>
      </c>
      <c r="CE52" s="107">
        <f t="shared" si="46"/>
        <v>0</v>
      </c>
      <c r="CF52" s="107">
        <f t="shared" si="46"/>
        <v>0</v>
      </c>
      <c r="CG52" s="107">
        <f t="shared" si="46"/>
        <v>0</v>
      </c>
      <c r="CH52" s="107">
        <f t="shared" si="46"/>
        <v>0</v>
      </c>
      <c r="CI52" s="107">
        <f t="shared" si="46"/>
        <v>0</v>
      </c>
      <c r="CJ52" s="107">
        <f t="shared" si="46"/>
        <v>0</v>
      </c>
      <c r="CK52" s="107">
        <f t="shared" si="46"/>
        <v>0</v>
      </c>
      <c r="CL52" s="107">
        <f t="shared" si="46"/>
        <v>0</v>
      </c>
      <c r="CM52" s="107">
        <f t="shared" si="46"/>
        <v>0</v>
      </c>
      <c r="CN52" s="107">
        <f t="shared" si="46"/>
        <v>0</v>
      </c>
      <c r="CO52" s="107">
        <f t="shared" si="46"/>
        <v>0</v>
      </c>
      <c r="CP52" s="107">
        <f t="shared" si="46"/>
        <v>0</v>
      </c>
      <c r="CQ52" s="107">
        <f t="shared" si="46"/>
        <v>0</v>
      </c>
      <c r="CR52" s="107">
        <f t="shared" si="46"/>
        <v>0</v>
      </c>
      <c r="CS52" s="107">
        <f t="shared" si="46"/>
        <v>0</v>
      </c>
      <c r="CT52" s="107">
        <f t="shared" si="46"/>
        <v>0</v>
      </c>
      <c r="CU52" s="107">
        <f t="shared" si="46"/>
        <v>0</v>
      </c>
      <c r="CV52" s="107">
        <f t="shared" si="46"/>
        <v>0</v>
      </c>
      <c r="CW52" s="107">
        <f t="shared" si="46"/>
        <v>0</v>
      </c>
      <c r="CX52" s="107">
        <f t="shared" si="46"/>
        <v>0</v>
      </c>
      <c r="CY52" s="107">
        <f t="shared" si="46"/>
        <v>0</v>
      </c>
      <c r="CZ52" s="107">
        <f t="shared" si="38"/>
        <v>0</v>
      </c>
      <c r="DA52" s="107">
        <f t="shared" si="38"/>
        <v>0</v>
      </c>
      <c r="DB52" s="107">
        <f t="shared" si="39"/>
        <v>0</v>
      </c>
      <c r="DC52" s="107">
        <f t="shared" si="39"/>
        <v>0</v>
      </c>
      <c r="DD52" s="107">
        <f t="shared" si="40"/>
        <v>0</v>
      </c>
      <c r="DE52" s="107">
        <f t="shared" si="40"/>
        <v>0</v>
      </c>
      <c r="DF52" s="107">
        <f t="shared" si="40"/>
        <v>0</v>
      </c>
      <c r="DG52" s="107">
        <f t="shared" si="40"/>
        <v>0</v>
      </c>
      <c r="DH52" s="107">
        <f t="shared" si="40"/>
        <v>0</v>
      </c>
      <c r="DI52" s="107">
        <f t="shared" si="40"/>
        <v>0</v>
      </c>
      <c r="DJ52" s="107">
        <f t="shared" si="40"/>
        <v>0</v>
      </c>
      <c r="DK52" s="107">
        <f t="shared" si="40"/>
        <v>0</v>
      </c>
      <c r="DL52" s="107">
        <f t="shared" si="40"/>
        <v>0</v>
      </c>
      <c r="DM52" s="107">
        <f t="shared" si="40"/>
        <v>0</v>
      </c>
      <c r="DN52" s="107">
        <f t="shared" si="41"/>
        <v>0</v>
      </c>
      <c r="DO52" s="107">
        <f t="shared" si="41"/>
        <v>0</v>
      </c>
      <c r="DP52" s="107">
        <f t="shared" si="41"/>
        <v>0</v>
      </c>
      <c r="DQ52" s="107">
        <f t="shared" si="41"/>
        <v>0</v>
      </c>
      <c r="DR52" s="107">
        <f t="shared" si="41"/>
        <v>0</v>
      </c>
      <c r="DS52" s="107">
        <f t="shared" si="41"/>
        <v>0</v>
      </c>
      <c r="DT52" s="107">
        <f t="shared" si="41"/>
        <v>0</v>
      </c>
      <c r="DU52" s="107">
        <f t="shared" si="41"/>
        <v>0</v>
      </c>
      <c r="DV52" s="107">
        <f t="shared" si="41"/>
        <v>0</v>
      </c>
      <c r="DW52" s="107">
        <f t="shared" si="41"/>
        <v>0</v>
      </c>
      <c r="DX52" s="107">
        <f t="shared" si="41"/>
        <v>0</v>
      </c>
      <c r="DY52" s="107">
        <f t="shared" si="41"/>
        <v>0</v>
      </c>
      <c r="DZ52" s="107">
        <f t="shared" si="41"/>
        <v>0</v>
      </c>
      <c r="EA52" s="107">
        <f t="shared" si="41"/>
        <v>0</v>
      </c>
      <c r="EB52" s="107">
        <f t="shared" si="41"/>
        <v>0</v>
      </c>
      <c r="EC52" s="107">
        <f t="shared" si="41"/>
        <v>0</v>
      </c>
      <c r="ED52" s="107">
        <f t="shared" si="41"/>
        <v>0</v>
      </c>
      <c r="EE52" s="107">
        <f t="shared" ref="EE52:GE52" si="47">COUNTIF(EE$6:EE$37,$E52)</f>
        <v>0</v>
      </c>
      <c r="EF52" s="107">
        <f t="shared" si="47"/>
        <v>0</v>
      </c>
      <c r="EG52" s="107">
        <f t="shared" si="47"/>
        <v>0</v>
      </c>
      <c r="EH52" s="107">
        <f t="shared" si="47"/>
        <v>0</v>
      </c>
      <c r="EI52" s="107">
        <f t="shared" si="47"/>
        <v>0</v>
      </c>
      <c r="EJ52" s="107">
        <f t="shared" si="47"/>
        <v>0</v>
      </c>
      <c r="EK52" s="107">
        <f t="shared" si="47"/>
        <v>0</v>
      </c>
      <c r="EL52" s="107">
        <f t="shared" si="47"/>
        <v>0</v>
      </c>
      <c r="EM52" s="107">
        <f t="shared" si="47"/>
        <v>0</v>
      </c>
      <c r="EN52" s="107">
        <f t="shared" si="47"/>
        <v>0</v>
      </c>
      <c r="EO52" s="107">
        <f t="shared" si="47"/>
        <v>0</v>
      </c>
      <c r="EP52" s="107">
        <f t="shared" si="47"/>
        <v>0</v>
      </c>
      <c r="EQ52" s="107">
        <f t="shared" si="47"/>
        <v>0</v>
      </c>
      <c r="ER52" s="107">
        <f t="shared" si="47"/>
        <v>0</v>
      </c>
      <c r="ES52" s="107">
        <f t="shared" si="47"/>
        <v>0</v>
      </c>
      <c r="ET52" s="107">
        <f t="shared" si="47"/>
        <v>0</v>
      </c>
      <c r="EU52" s="107">
        <f t="shared" si="47"/>
        <v>0</v>
      </c>
      <c r="EV52" s="107">
        <f t="shared" si="47"/>
        <v>0</v>
      </c>
      <c r="EW52" s="107">
        <f t="shared" si="47"/>
        <v>0</v>
      </c>
      <c r="EX52" s="107">
        <f t="shared" si="47"/>
        <v>0</v>
      </c>
      <c r="EY52" s="107">
        <f t="shared" si="47"/>
        <v>0</v>
      </c>
      <c r="EZ52" s="107">
        <f t="shared" si="47"/>
        <v>0</v>
      </c>
      <c r="FA52" s="107">
        <f t="shared" si="47"/>
        <v>0</v>
      </c>
      <c r="FB52" s="107">
        <f t="shared" si="47"/>
        <v>0</v>
      </c>
      <c r="FC52" s="107">
        <f t="shared" si="47"/>
        <v>0</v>
      </c>
      <c r="FD52" s="107">
        <f t="shared" si="47"/>
        <v>0</v>
      </c>
      <c r="FE52" s="107">
        <f t="shared" si="47"/>
        <v>0</v>
      </c>
      <c r="FF52" s="107">
        <f t="shared" si="47"/>
        <v>0</v>
      </c>
      <c r="FG52" s="107">
        <f t="shared" si="47"/>
        <v>0</v>
      </c>
      <c r="FH52" s="107">
        <f t="shared" si="47"/>
        <v>0</v>
      </c>
      <c r="FI52" s="107">
        <f t="shared" si="47"/>
        <v>0</v>
      </c>
      <c r="FJ52" s="107">
        <f t="shared" si="47"/>
        <v>0</v>
      </c>
      <c r="FK52" s="107">
        <f t="shared" si="47"/>
        <v>0</v>
      </c>
      <c r="FL52" s="107">
        <f t="shared" si="47"/>
        <v>0</v>
      </c>
      <c r="FM52" s="107">
        <f t="shared" si="47"/>
        <v>0</v>
      </c>
      <c r="FN52" s="107">
        <f t="shared" si="47"/>
        <v>0</v>
      </c>
      <c r="FO52" s="107">
        <f t="shared" si="47"/>
        <v>0</v>
      </c>
      <c r="FP52" s="107">
        <f t="shared" si="47"/>
        <v>0</v>
      </c>
      <c r="FQ52" s="107">
        <f t="shared" si="47"/>
        <v>0</v>
      </c>
      <c r="FR52" s="107">
        <f t="shared" si="47"/>
        <v>0</v>
      </c>
      <c r="FS52" s="107">
        <f t="shared" si="47"/>
        <v>0</v>
      </c>
      <c r="FT52" s="107">
        <f t="shared" si="47"/>
        <v>0</v>
      </c>
      <c r="FU52" s="107">
        <f t="shared" si="47"/>
        <v>0</v>
      </c>
      <c r="FV52" s="107">
        <f t="shared" si="47"/>
        <v>0</v>
      </c>
      <c r="FW52" s="107">
        <f t="shared" si="47"/>
        <v>0</v>
      </c>
      <c r="FX52" s="107">
        <f t="shared" si="47"/>
        <v>0</v>
      </c>
      <c r="FY52" s="107">
        <f t="shared" si="47"/>
        <v>0</v>
      </c>
      <c r="FZ52" s="107">
        <f t="shared" si="47"/>
        <v>0</v>
      </c>
      <c r="GA52" s="107">
        <f t="shared" si="47"/>
        <v>0</v>
      </c>
      <c r="GB52" s="107">
        <f t="shared" si="47"/>
        <v>0</v>
      </c>
      <c r="GC52" s="107">
        <f t="shared" si="47"/>
        <v>0</v>
      </c>
      <c r="GD52" s="107">
        <f t="shared" si="47"/>
        <v>0</v>
      </c>
      <c r="GE52" s="107">
        <f t="shared" si="47"/>
        <v>0</v>
      </c>
      <c r="GF52" s="107">
        <f t="shared" si="44"/>
        <v>0</v>
      </c>
      <c r="GG52" s="107">
        <f t="shared" si="44"/>
        <v>0</v>
      </c>
      <c r="GH52" s="107">
        <f t="shared" si="44"/>
        <v>0</v>
      </c>
      <c r="GI52" s="107">
        <f t="shared" si="44"/>
        <v>0</v>
      </c>
      <c r="GJ52" s="107">
        <f t="shared" si="44"/>
        <v>0</v>
      </c>
      <c r="GK52" s="107">
        <f t="shared" si="44"/>
        <v>0</v>
      </c>
      <c r="GL52" s="107">
        <f t="shared" si="44"/>
        <v>0</v>
      </c>
      <c r="GM52" s="107">
        <f t="shared" si="44"/>
        <v>0</v>
      </c>
      <c r="GN52" s="107">
        <f>COUNTIF(GN$6:GN$37,$E52)</f>
        <v>9</v>
      </c>
      <c r="GO52" s="107">
        <f>COUNTIF(GO$6:GO$37,$E52)</f>
        <v>9</v>
      </c>
      <c r="GP52" s="107">
        <f t="shared" si="44"/>
        <v>9</v>
      </c>
      <c r="GQ52" s="107">
        <f t="shared" si="44"/>
        <v>0</v>
      </c>
      <c r="GR52" s="107">
        <f t="shared" si="44"/>
        <v>0</v>
      </c>
      <c r="GS52" s="107">
        <f t="shared" si="44"/>
        <v>9</v>
      </c>
      <c r="GT52" s="107">
        <f t="shared" si="44"/>
        <v>9</v>
      </c>
      <c r="GU52" s="107">
        <f t="shared" si="44"/>
        <v>0</v>
      </c>
      <c r="GV52" s="107">
        <f t="shared" si="44"/>
        <v>0</v>
      </c>
      <c r="GW52" s="107">
        <f t="shared" si="44"/>
        <v>0</v>
      </c>
      <c r="GX52" s="107">
        <f t="shared" si="44"/>
        <v>0</v>
      </c>
      <c r="GY52" s="107">
        <f t="shared" si="44"/>
        <v>0</v>
      </c>
      <c r="GZ52" s="107">
        <f t="shared" si="44"/>
        <v>0</v>
      </c>
      <c r="HA52" s="107">
        <f t="shared" si="18"/>
        <v>0</v>
      </c>
      <c r="HB52" s="107">
        <f t="shared" si="18"/>
        <v>0</v>
      </c>
      <c r="HC52" s="107">
        <f t="shared" si="18"/>
        <v>0</v>
      </c>
      <c r="HD52" s="107">
        <f t="shared" si="18"/>
        <v>0</v>
      </c>
      <c r="HE52" s="107">
        <f t="shared" si="18"/>
        <v>0</v>
      </c>
      <c r="HF52" s="107">
        <f t="shared" si="18"/>
        <v>0</v>
      </c>
      <c r="HG52" s="107">
        <f t="shared" si="18"/>
        <v>0</v>
      </c>
    </row>
    <row r="53" spans="1:215" ht="15" customHeight="1" x14ac:dyDescent="0.2">
      <c r="E53" s="91">
        <v>2.5000000000000001E-3</v>
      </c>
      <c r="F53" s="2">
        <f t="shared" si="28"/>
        <v>2</v>
      </c>
      <c r="G53" s="2">
        <f t="shared" si="28"/>
        <v>0</v>
      </c>
      <c r="H53" s="2">
        <f t="shared" si="28"/>
        <v>0</v>
      </c>
      <c r="I53" s="2">
        <f t="shared" si="28"/>
        <v>0</v>
      </c>
      <c r="J53" s="2">
        <f t="shared" si="28"/>
        <v>0</v>
      </c>
      <c r="K53" s="2">
        <f t="shared" si="28"/>
        <v>0</v>
      </c>
      <c r="L53" s="2">
        <f t="shared" si="28"/>
        <v>0</v>
      </c>
      <c r="M53" s="2">
        <f t="shared" si="28"/>
        <v>0</v>
      </c>
      <c r="N53" s="2">
        <f t="shared" si="28"/>
        <v>8</v>
      </c>
      <c r="O53" s="2">
        <f t="shared" si="28"/>
        <v>0</v>
      </c>
      <c r="P53" s="2">
        <f t="shared" si="29"/>
        <v>0</v>
      </c>
      <c r="Q53" s="2">
        <f t="shared" si="29"/>
        <v>2</v>
      </c>
      <c r="R53" s="2">
        <f t="shared" si="29"/>
        <v>7</v>
      </c>
      <c r="S53" s="2">
        <f t="shared" si="29"/>
        <v>5</v>
      </c>
      <c r="T53" s="2">
        <f t="shared" si="29"/>
        <v>0</v>
      </c>
      <c r="U53" s="2">
        <f t="shared" si="29"/>
        <v>4</v>
      </c>
      <c r="V53" s="2">
        <f t="shared" si="29"/>
        <v>4</v>
      </c>
      <c r="W53" s="2">
        <f t="shared" si="29"/>
        <v>0</v>
      </c>
      <c r="X53" s="2">
        <f t="shared" si="29"/>
        <v>0</v>
      </c>
      <c r="Y53" s="2">
        <f t="shared" si="29"/>
        <v>0</v>
      </c>
      <c r="Z53" s="2">
        <f t="shared" si="30"/>
        <v>0</v>
      </c>
      <c r="AA53" s="2">
        <f t="shared" si="30"/>
        <v>0</v>
      </c>
      <c r="AB53" s="2">
        <f t="shared" si="30"/>
        <v>0</v>
      </c>
      <c r="AC53" s="2">
        <f t="shared" si="30"/>
        <v>0</v>
      </c>
      <c r="AD53" s="2">
        <f t="shared" si="30"/>
        <v>0</v>
      </c>
      <c r="AE53" s="2">
        <f t="shared" si="30"/>
        <v>0</v>
      </c>
      <c r="AF53" s="2">
        <f t="shared" si="30"/>
        <v>0</v>
      </c>
      <c r="AG53" s="2">
        <f t="shared" si="30"/>
        <v>1</v>
      </c>
      <c r="AH53" s="2">
        <f t="shared" si="30"/>
        <v>4</v>
      </c>
      <c r="AI53" s="2">
        <f t="shared" si="30"/>
        <v>2</v>
      </c>
      <c r="AJ53" s="2">
        <f t="shared" si="31"/>
        <v>7</v>
      </c>
      <c r="AK53" s="2">
        <f t="shared" si="31"/>
        <v>8</v>
      </c>
      <c r="AL53" s="2">
        <f t="shared" si="31"/>
        <v>4</v>
      </c>
      <c r="AM53" s="2">
        <f t="shared" si="31"/>
        <v>0</v>
      </c>
      <c r="AN53" s="2">
        <f t="shared" si="31"/>
        <v>0</v>
      </c>
      <c r="AO53" s="2">
        <f t="shared" si="31"/>
        <v>0</v>
      </c>
      <c r="AP53" s="2">
        <f t="shared" si="31"/>
        <v>0</v>
      </c>
      <c r="AQ53" s="2">
        <f t="shared" si="31"/>
        <v>0</v>
      </c>
      <c r="AR53" s="2">
        <f t="shared" si="31"/>
        <v>0</v>
      </c>
      <c r="AS53" s="2">
        <f t="shared" si="31"/>
        <v>0</v>
      </c>
      <c r="AT53" s="2">
        <f t="shared" si="32"/>
        <v>0</v>
      </c>
      <c r="AU53" s="2">
        <f t="shared" si="32"/>
        <v>0</v>
      </c>
      <c r="AV53" s="2">
        <f t="shared" si="32"/>
        <v>0</v>
      </c>
      <c r="AW53" s="2">
        <f t="shared" si="32"/>
        <v>0</v>
      </c>
      <c r="AX53" s="2">
        <f t="shared" si="32"/>
        <v>0</v>
      </c>
      <c r="AY53" s="2">
        <f t="shared" si="32"/>
        <v>0</v>
      </c>
      <c r="AZ53" s="2">
        <f t="shared" si="32"/>
        <v>0</v>
      </c>
      <c r="BA53" s="2">
        <f t="shared" si="32"/>
        <v>0</v>
      </c>
      <c r="BB53" s="2">
        <f t="shared" si="32"/>
        <v>0</v>
      </c>
      <c r="BC53" s="2">
        <f t="shared" si="32"/>
        <v>0</v>
      </c>
      <c r="BD53" s="2">
        <f t="shared" si="33"/>
        <v>0</v>
      </c>
      <c r="BE53" s="2">
        <f t="shared" si="33"/>
        <v>0</v>
      </c>
      <c r="BF53" s="2">
        <f t="shared" si="33"/>
        <v>0</v>
      </c>
      <c r="BG53" s="2">
        <f t="shared" si="33"/>
        <v>0</v>
      </c>
      <c r="BH53" s="2">
        <f t="shared" si="33"/>
        <v>0</v>
      </c>
      <c r="BI53" s="2">
        <f t="shared" si="33"/>
        <v>0</v>
      </c>
      <c r="BJ53" s="2">
        <f t="shared" si="33"/>
        <v>0</v>
      </c>
      <c r="BK53" s="2">
        <f t="shared" si="33"/>
        <v>0</v>
      </c>
      <c r="BL53" s="2">
        <f t="shared" si="33"/>
        <v>0</v>
      </c>
      <c r="BM53" s="2">
        <f t="shared" si="33"/>
        <v>0</v>
      </c>
      <c r="BN53" s="2">
        <f t="shared" si="34"/>
        <v>2</v>
      </c>
      <c r="BO53" s="2">
        <f t="shared" si="34"/>
        <v>0</v>
      </c>
      <c r="BP53" s="2">
        <f t="shared" si="34"/>
        <v>1</v>
      </c>
      <c r="BQ53" s="2">
        <f t="shared" si="34"/>
        <v>6</v>
      </c>
      <c r="BR53" s="2">
        <f t="shared" si="34"/>
        <v>4</v>
      </c>
      <c r="BS53" s="2">
        <f t="shared" si="34"/>
        <v>4</v>
      </c>
      <c r="BT53" s="2">
        <f t="shared" si="34"/>
        <v>0</v>
      </c>
      <c r="BU53" s="2">
        <f t="shared" si="34"/>
        <v>0</v>
      </c>
      <c r="BV53" s="2">
        <f t="shared" si="34"/>
        <v>0</v>
      </c>
      <c r="BW53" s="2">
        <f t="shared" si="34"/>
        <v>0</v>
      </c>
      <c r="BX53" s="2">
        <f t="shared" si="35"/>
        <v>0</v>
      </c>
      <c r="BY53" s="2">
        <f t="shared" si="35"/>
        <v>0</v>
      </c>
      <c r="BZ53" s="2">
        <f t="shared" si="35"/>
        <v>0</v>
      </c>
      <c r="CA53" s="2">
        <f t="shared" si="35"/>
        <v>1</v>
      </c>
      <c r="CB53" s="2">
        <f t="shared" si="35"/>
        <v>1</v>
      </c>
      <c r="CC53" s="2">
        <f t="shared" si="35"/>
        <v>0</v>
      </c>
      <c r="CD53" s="2">
        <f t="shared" si="35"/>
        <v>2</v>
      </c>
      <c r="CE53" s="2">
        <f t="shared" si="35"/>
        <v>0</v>
      </c>
      <c r="CF53" s="107">
        <f t="shared" si="35"/>
        <v>0</v>
      </c>
      <c r="CG53" s="107">
        <f t="shared" si="35"/>
        <v>1</v>
      </c>
      <c r="CH53" s="107">
        <f t="shared" si="36"/>
        <v>1</v>
      </c>
      <c r="CI53" s="107">
        <f t="shared" si="36"/>
        <v>0</v>
      </c>
      <c r="CJ53" s="107">
        <f t="shared" si="36"/>
        <v>0</v>
      </c>
      <c r="CK53" s="107">
        <f t="shared" si="36"/>
        <v>0</v>
      </c>
      <c r="CL53" s="107">
        <f t="shared" si="36"/>
        <v>0</v>
      </c>
      <c r="CM53" s="107">
        <f t="shared" si="36"/>
        <v>0</v>
      </c>
      <c r="CN53" s="107">
        <f t="shared" si="36"/>
        <v>0</v>
      </c>
      <c r="CO53" s="107">
        <f t="shared" si="36"/>
        <v>0</v>
      </c>
      <c r="CP53" s="107">
        <f t="shared" si="36"/>
        <v>0</v>
      </c>
      <c r="CQ53" s="107">
        <f t="shared" si="36"/>
        <v>0</v>
      </c>
      <c r="CR53" s="107">
        <f t="shared" si="37"/>
        <v>0</v>
      </c>
      <c r="CS53" s="107">
        <f t="shared" si="37"/>
        <v>0</v>
      </c>
      <c r="CT53" s="107">
        <f t="shared" si="37"/>
        <v>0</v>
      </c>
      <c r="CU53" s="107">
        <f t="shared" si="37"/>
        <v>0</v>
      </c>
      <c r="CV53" s="107">
        <f t="shared" si="37"/>
        <v>0</v>
      </c>
      <c r="CW53" s="107">
        <f t="shared" si="37"/>
        <v>0</v>
      </c>
      <c r="CX53" s="107">
        <f t="shared" si="37"/>
        <v>0</v>
      </c>
      <c r="CY53" s="107">
        <f t="shared" si="37"/>
        <v>0</v>
      </c>
      <c r="CZ53" s="107">
        <f t="shared" si="38"/>
        <v>0</v>
      </c>
      <c r="DA53" s="107">
        <f t="shared" si="38"/>
        <v>0</v>
      </c>
      <c r="DB53" s="107">
        <f t="shared" si="39"/>
        <v>0</v>
      </c>
      <c r="DC53" s="107">
        <f t="shared" si="39"/>
        <v>0</v>
      </c>
      <c r="DD53" s="107">
        <f t="shared" si="40"/>
        <v>0</v>
      </c>
      <c r="DE53" s="107">
        <f t="shared" si="40"/>
        <v>0</v>
      </c>
      <c r="DF53" s="107">
        <f t="shared" si="40"/>
        <v>0</v>
      </c>
      <c r="DG53" s="107">
        <f t="shared" si="40"/>
        <v>0</v>
      </c>
      <c r="DH53" s="107">
        <f t="shared" si="40"/>
        <v>0</v>
      </c>
      <c r="DI53" s="107">
        <f t="shared" si="40"/>
        <v>0</v>
      </c>
      <c r="DJ53" s="107">
        <f t="shared" si="40"/>
        <v>0</v>
      </c>
      <c r="DK53" s="107">
        <f t="shared" si="40"/>
        <v>0</v>
      </c>
      <c r="DL53" s="107">
        <f t="shared" si="40"/>
        <v>0</v>
      </c>
      <c r="DM53" s="107">
        <f t="shared" si="40"/>
        <v>0</v>
      </c>
      <c r="DN53" s="107">
        <f t="shared" si="41"/>
        <v>0</v>
      </c>
      <c r="DO53" s="107">
        <f t="shared" si="41"/>
        <v>0</v>
      </c>
      <c r="DP53" s="107">
        <f t="shared" si="41"/>
        <v>0</v>
      </c>
      <c r="DQ53" s="107">
        <f t="shared" si="41"/>
        <v>0</v>
      </c>
      <c r="DR53" s="107">
        <f t="shared" si="41"/>
        <v>0</v>
      </c>
      <c r="DS53" s="107">
        <f t="shared" si="41"/>
        <v>0</v>
      </c>
      <c r="DT53" s="107">
        <f t="shared" si="41"/>
        <v>0</v>
      </c>
      <c r="DU53" s="107">
        <f t="shared" si="41"/>
        <v>0</v>
      </c>
      <c r="DV53" s="107">
        <f t="shared" si="41"/>
        <v>0</v>
      </c>
      <c r="DW53" s="107">
        <f t="shared" si="41"/>
        <v>0</v>
      </c>
      <c r="DX53" s="107">
        <f t="shared" si="41"/>
        <v>0</v>
      </c>
      <c r="DY53" s="107">
        <f t="shared" si="41"/>
        <v>0</v>
      </c>
      <c r="DZ53" s="107">
        <f t="shared" si="41"/>
        <v>0</v>
      </c>
      <c r="EA53" s="107">
        <f t="shared" si="41"/>
        <v>0</v>
      </c>
      <c r="EB53" s="107">
        <f t="shared" si="41"/>
        <v>0</v>
      </c>
      <c r="EC53" s="107">
        <f t="shared" si="41"/>
        <v>0</v>
      </c>
      <c r="ED53" s="107">
        <f t="shared" si="41"/>
        <v>0</v>
      </c>
      <c r="EE53" s="107">
        <f t="shared" si="42"/>
        <v>0</v>
      </c>
      <c r="EF53" s="107">
        <f t="shared" si="42"/>
        <v>0</v>
      </c>
      <c r="EG53" s="107">
        <f t="shared" si="42"/>
        <v>0</v>
      </c>
      <c r="EH53" s="107">
        <f t="shared" si="42"/>
        <v>0</v>
      </c>
      <c r="EI53" s="107">
        <f t="shared" si="42"/>
        <v>0</v>
      </c>
      <c r="EJ53" s="107">
        <f t="shared" si="42"/>
        <v>0</v>
      </c>
      <c r="EK53" s="107">
        <f t="shared" si="42"/>
        <v>0</v>
      </c>
      <c r="EL53" s="107">
        <f t="shared" si="42"/>
        <v>0</v>
      </c>
      <c r="EM53" s="107">
        <f t="shared" si="42"/>
        <v>0</v>
      </c>
      <c r="EN53" s="107">
        <f t="shared" si="42"/>
        <v>0</v>
      </c>
      <c r="EO53" s="107">
        <f t="shared" si="42"/>
        <v>0</v>
      </c>
      <c r="EP53" s="107">
        <f t="shared" si="42"/>
        <v>0</v>
      </c>
      <c r="EQ53" s="107">
        <f t="shared" si="42"/>
        <v>0</v>
      </c>
      <c r="ER53" s="107">
        <f t="shared" si="42"/>
        <v>0</v>
      </c>
      <c r="ES53" s="107">
        <f t="shared" si="42"/>
        <v>0</v>
      </c>
      <c r="ET53" s="107">
        <f t="shared" si="42"/>
        <v>0</v>
      </c>
      <c r="EU53" s="107">
        <f t="shared" si="42"/>
        <v>0</v>
      </c>
      <c r="EV53" s="107">
        <f t="shared" si="42"/>
        <v>0</v>
      </c>
      <c r="EW53" s="107">
        <f t="shared" si="42"/>
        <v>0</v>
      </c>
      <c r="EX53" s="107">
        <f t="shared" si="42"/>
        <v>0</v>
      </c>
      <c r="EY53" s="107">
        <f t="shared" si="42"/>
        <v>0</v>
      </c>
      <c r="EZ53" s="107">
        <f t="shared" si="42"/>
        <v>0</v>
      </c>
      <c r="FA53" s="107">
        <f t="shared" si="42"/>
        <v>0</v>
      </c>
      <c r="FB53" s="107">
        <f t="shared" si="43"/>
        <v>0</v>
      </c>
      <c r="FC53" s="107">
        <f t="shared" si="43"/>
        <v>0</v>
      </c>
      <c r="FD53" s="107">
        <f t="shared" si="43"/>
        <v>0</v>
      </c>
      <c r="FE53" s="107">
        <f t="shared" si="43"/>
        <v>0</v>
      </c>
      <c r="FF53" s="107">
        <f t="shared" si="43"/>
        <v>0</v>
      </c>
      <c r="FG53" s="107">
        <f t="shared" si="43"/>
        <v>0</v>
      </c>
      <c r="FH53" s="107">
        <f t="shared" si="43"/>
        <v>0</v>
      </c>
      <c r="FI53" s="107">
        <f t="shared" si="43"/>
        <v>0</v>
      </c>
      <c r="FJ53" s="107">
        <f t="shared" si="43"/>
        <v>0</v>
      </c>
      <c r="FK53" s="107">
        <f t="shared" si="43"/>
        <v>0</v>
      </c>
      <c r="FL53" s="107">
        <f t="shared" si="43"/>
        <v>0</v>
      </c>
      <c r="FM53" s="107">
        <f t="shared" si="43"/>
        <v>0</v>
      </c>
      <c r="FN53" s="107">
        <f t="shared" si="43"/>
        <v>0</v>
      </c>
      <c r="FO53" s="107">
        <f t="shared" si="43"/>
        <v>0</v>
      </c>
      <c r="FP53" s="107">
        <f t="shared" si="43"/>
        <v>0</v>
      </c>
      <c r="FQ53" s="107">
        <f t="shared" si="43"/>
        <v>0</v>
      </c>
      <c r="FR53" s="107">
        <f t="shared" si="43"/>
        <v>0</v>
      </c>
      <c r="FS53" s="107">
        <f t="shared" si="43"/>
        <v>0</v>
      </c>
      <c r="FT53" s="107">
        <f t="shared" si="43"/>
        <v>0</v>
      </c>
      <c r="FU53" s="107">
        <f t="shared" si="43"/>
        <v>0</v>
      </c>
      <c r="FV53" s="107">
        <f t="shared" si="43"/>
        <v>0</v>
      </c>
      <c r="FW53" s="107">
        <f t="shared" si="43"/>
        <v>0</v>
      </c>
      <c r="FX53" s="107">
        <f t="shared" si="43"/>
        <v>0</v>
      </c>
      <c r="FY53" s="107">
        <f t="shared" si="43"/>
        <v>0</v>
      </c>
      <c r="FZ53" s="107">
        <f t="shared" si="43"/>
        <v>0</v>
      </c>
      <c r="GA53" s="107">
        <f t="shared" si="43"/>
        <v>0</v>
      </c>
      <c r="GB53" s="107">
        <f t="shared" si="43"/>
        <v>0</v>
      </c>
      <c r="GC53" s="107">
        <f t="shared" si="43"/>
        <v>0</v>
      </c>
      <c r="GD53" s="107">
        <f t="shared" si="43"/>
        <v>0</v>
      </c>
      <c r="GE53" s="107">
        <f t="shared" si="43"/>
        <v>0</v>
      </c>
      <c r="GF53" s="107">
        <f t="shared" si="44"/>
        <v>0</v>
      </c>
      <c r="GG53" s="107">
        <f t="shared" si="44"/>
        <v>0</v>
      </c>
      <c r="GH53" s="107">
        <f t="shared" si="44"/>
        <v>0</v>
      </c>
      <c r="GI53" s="107">
        <f t="shared" si="44"/>
        <v>0</v>
      </c>
      <c r="GJ53" s="107">
        <f t="shared" si="44"/>
        <v>0</v>
      </c>
      <c r="GK53" s="107">
        <f t="shared" si="44"/>
        <v>0</v>
      </c>
      <c r="GL53" s="107">
        <f t="shared" si="44"/>
        <v>0</v>
      </c>
      <c r="GM53" s="107">
        <f t="shared" si="44"/>
        <v>0</v>
      </c>
      <c r="GN53" s="107">
        <f t="shared" si="44"/>
        <v>0</v>
      </c>
      <c r="GO53" s="107">
        <f t="shared" si="44"/>
        <v>0</v>
      </c>
      <c r="GP53" s="107">
        <f t="shared" si="44"/>
        <v>0</v>
      </c>
      <c r="GQ53" s="107">
        <f t="shared" si="44"/>
        <v>0</v>
      </c>
      <c r="GR53" s="107">
        <f t="shared" si="44"/>
        <v>0</v>
      </c>
      <c r="GS53" s="107">
        <f t="shared" si="44"/>
        <v>0</v>
      </c>
      <c r="GT53" s="107">
        <f t="shared" si="44"/>
        <v>0</v>
      </c>
      <c r="GU53" s="107">
        <f t="shared" si="44"/>
        <v>0</v>
      </c>
      <c r="GV53" s="107">
        <f t="shared" si="44"/>
        <v>0</v>
      </c>
      <c r="GW53" s="107">
        <f t="shared" si="44"/>
        <v>0</v>
      </c>
      <c r="GX53" s="107">
        <f t="shared" si="44"/>
        <v>0</v>
      </c>
      <c r="GY53" s="107">
        <f t="shared" si="44"/>
        <v>0</v>
      </c>
      <c r="GZ53" s="107">
        <f t="shared" si="44"/>
        <v>0</v>
      </c>
      <c r="HA53" s="107">
        <f t="shared" si="18"/>
        <v>0</v>
      </c>
      <c r="HB53" s="107">
        <f t="shared" si="18"/>
        <v>0</v>
      </c>
      <c r="HC53" s="107">
        <f t="shared" si="18"/>
        <v>0</v>
      </c>
      <c r="HD53" s="107">
        <f t="shared" si="18"/>
        <v>0</v>
      </c>
      <c r="HE53" s="107">
        <f t="shared" si="18"/>
        <v>0</v>
      </c>
      <c r="HF53" s="107">
        <f t="shared" si="18"/>
        <v>0</v>
      </c>
      <c r="HG53" s="107">
        <f t="shared" si="18"/>
        <v>0</v>
      </c>
    </row>
    <row r="54" spans="1:215" ht="15" customHeight="1" x14ac:dyDescent="0.2">
      <c r="E54" s="91">
        <v>1.5E-3</v>
      </c>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107"/>
      <c r="CG54" s="107"/>
      <c r="CH54" s="107"/>
      <c r="CI54" s="107"/>
      <c r="CJ54" s="107"/>
      <c r="CK54" s="107"/>
      <c r="CL54" s="107"/>
      <c r="CM54" s="107"/>
      <c r="CN54" s="107"/>
      <c r="CO54" s="107"/>
      <c r="CP54" s="107"/>
      <c r="CQ54" s="107"/>
      <c r="CR54" s="107"/>
      <c r="CS54" s="107"/>
      <c r="CT54" s="107"/>
      <c r="CU54" s="107"/>
      <c r="CV54" s="107"/>
      <c r="CW54" s="107"/>
      <c r="CX54" s="107"/>
      <c r="CY54" s="107"/>
      <c r="CZ54" s="107"/>
      <c r="DA54" s="107"/>
      <c r="DB54" s="107"/>
      <c r="DC54" s="107"/>
      <c r="DD54" s="107"/>
      <c r="DE54" s="107"/>
      <c r="DF54" s="107"/>
      <c r="DG54" s="107"/>
      <c r="DH54" s="107"/>
      <c r="DI54" s="107"/>
      <c r="DJ54" s="107"/>
      <c r="DK54" s="107"/>
      <c r="DL54" s="107"/>
      <c r="DM54" s="107"/>
      <c r="DN54" s="107"/>
      <c r="DO54" s="107"/>
      <c r="DP54" s="107"/>
      <c r="DQ54" s="107"/>
      <c r="DR54" s="107"/>
      <c r="DS54" s="107"/>
      <c r="DT54" s="107"/>
      <c r="DU54" s="107"/>
      <c r="DV54" s="107"/>
      <c r="DW54" s="107"/>
      <c r="DX54" s="107"/>
      <c r="DY54" s="107"/>
      <c r="DZ54" s="107"/>
      <c r="EA54" s="107"/>
      <c r="EB54" s="107"/>
      <c r="EC54" s="107"/>
      <c r="ED54" s="107"/>
      <c r="EE54" s="107"/>
      <c r="EF54" s="107"/>
      <c r="EG54" s="107"/>
      <c r="EH54" s="107"/>
      <c r="EI54" s="107"/>
      <c r="EJ54" s="107"/>
      <c r="EK54" s="107"/>
      <c r="EL54" s="107"/>
      <c r="EM54" s="107"/>
      <c r="EN54" s="107"/>
      <c r="EO54" s="107"/>
      <c r="EP54" s="107"/>
      <c r="EQ54" s="107"/>
      <c r="ER54" s="107"/>
      <c r="ES54" s="107"/>
      <c r="ET54" s="107"/>
      <c r="EU54" s="107"/>
      <c r="EV54" s="107"/>
      <c r="EW54" s="107"/>
      <c r="EX54" s="107"/>
      <c r="EY54" s="107"/>
      <c r="EZ54" s="107"/>
      <c r="FA54" s="107"/>
      <c r="FB54" s="107"/>
      <c r="FC54" s="107"/>
      <c r="FD54" s="107"/>
      <c r="FE54" s="107"/>
      <c r="FF54" s="107"/>
      <c r="FG54" s="107"/>
      <c r="FH54" s="107"/>
      <c r="FI54" s="107"/>
      <c r="FJ54" s="107"/>
      <c r="FK54" s="107"/>
      <c r="FL54" s="107"/>
      <c r="FM54" s="107"/>
      <c r="FN54" s="107"/>
      <c r="FO54" s="107"/>
      <c r="FP54" s="107"/>
      <c r="FQ54" s="107"/>
      <c r="FR54" s="107"/>
      <c r="FS54" s="107"/>
      <c r="FT54" s="107"/>
      <c r="FU54" s="107"/>
      <c r="FV54" s="107"/>
      <c r="FW54" s="107"/>
      <c r="FX54" s="107"/>
      <c r="FY54" s="107"/>
      <c r="FZ54" s="107"/>
      <c r="GA54" s="107"/>
      <c r="GB54" s="107"/>
      <c r="GC54" s="107"/>
      <c r="GD54" s="107"/>
      <c r="GE54" s="107"/>
      <c r="GF54" s="107"/>
      <c r="GG54" s="107"/>
      <c r="GH54" s="107"/>
      <c r="GI54" s="107">
        <f t="shared" si="44"/>
        <v>0</v>
      </c>
      <c r="GJ54" s="107">
        <f t="shared" si="44"/>
        <v>0</v>
      </c>
      <c r="GK54" s="107">
        <f t="shared" si="44"/>
        <v>0</v>
      </c>
      <c r="GL54" s="107">
        <f t="shared" si="44"/>
        <v>0</v>
      </c>
      <c r="GM54" s="107">
        <f t="shared" si="44"/>
        <v>0</v>
      </c>
      <c r="GN54" s="107">
        <f t="shared" si="44"/>
        <v>0</v>
      </c>
      <c r="GO54" s="107">
        <f t="shared" si="44"/>
        <v>0</v>
      </c>
      <c r="GP54" s="107">
        <f t="shared" si="44"/>
        <v>0</v>
      </c>
      <c r="GQ54" s="107">
        <f t="shared" si="44"/>
        <v>8</v>
      </c>
      <c r="GR54" s="107">
        <f t="shared" si="44"/>
        <v>8</v>
      </c>
      <c r="GS54" s="107">
        <f t="shared" si="44"/>
        <v>0</v>
      </c>
      <c r="GT54" s="107">
        <f t="shared" si="44"/>
        <v>0</v>
      </c>
      <c r="GU54" s="107">
        <f t="shared" si="44"/>
        <v>0</v>
      </c>
      <c r="GV54" s="107">
        <f t="shared" si="44"/>
        <v>0</v>
      </c>
      <c r="GW54" s="107">
        <f t="shared" si="44"/>
        <v>0</v>
      </c>
      <c r="GX54" s="107">
        <f t="shared" si="44"/>
        <v>0</v>
      </c>
      <c r="GY54" s="107">
        <f t="shared" si="44"/>
        <v>0</v>
      </c>
      <c r="GZ54" s="107">
        <f t="shared" si="44"/>
        <v>0</v>
      </c>
      <c r="HA54" s="107">
        <f t="shared" si="18"/>
        <v>0</v>
      </c>
      <c r="HB54" s="107">
        <f t="shared" si="18"/>
        <v>0</v>
      </c>
      <c r="HC54" s="107">
        <f t="shared" si="18"/>
        <v>0</v>
      </c>
      <c r="HD54" s="107">
        <f t="shared" si="18"/>
        <v>0</v>
      </c>
      <c r="HE54" s="107">
        <f t="shared" si="18"/>
        <v>0</v>
      </c>
      <c r="HF54" s="107">
        <f t="shared" si="18"/>
        <v>0</v>
      </c>
      <c r="HG54" s="107">
        <f t="shared" si="18"/>
        <v>0</v>
      </c>
    </row>
    <row r="55" spans="1:215" ht="15" customHeight="1" x14ac:dyDescent="0.2">
      <c r="E55" s="91">
        <v>0</v>
      </c>
      <c r="F55" s="2">
        <f t="shared" si="28"/>
        <v>10</v>
      </c>
      <c r="G55" s="2">
        <f t="shared" si="28"/>
        <v>13</v>
      </c>
      <c r="H55" s="2">
        <f t="shared" si="28"/>
        <v>13</v>
      </c>
      <c r="I55" s="2">
        <f t="shared" si="28"/>
        <v>13</v>
      </c>
      <c r="J55" s="2">
        <f t="shared" si="28"/>
        <v>13</v>
      </c>
      <c r="K55" s="2">
        <f t="shared" si="28"/>
        <v>12</v>
      </c>
      <c r="L55" s="2">
        <f t="shared" si="28"/>
        <v>13</v>
      </c>
      <c r="M55" s="2">
        <f t="shared" si="28"/>
        <v>13</v>
      </c>
      <c r="N55" s="2">
        <f t="shared" si="28"/>
        <v>5</v>
      </c>
      <c r="O55" s="2">
        <f t="shared" si="28"/>
        <v>0</v>
      </c>
      <c r="P55" s="2">
        <f t="shared" si="29"/>
        <v>0</v>
      </c>
      <c r="Q55" s="2">
        <f t="shared" si="29"/>
        <v>0</v>
      </c>
      <c r="R55" s="2">
        <f t="shared" si="29"/>
        <v>3</v>
      </c>
      <c r="S55" s="2">
        <f t="shared" si="29"/>
        <v>7</v>
      </c>
      <c r="T55" s="2">
        <f t="shared" si="29"/>
        <v>13</v>
      </c>
      <c r="U55" s="2">
        <f t="shared" si="29"/>
        <v>9</v>
      </c>
      <c r="V55" s="2">
        <f t="shared" si="29"/>
        <v>8</v>
      </c>
      <c r="W55" s="2">
        <f t="shared" si="29"/>
        <v>12</v>
      </c>
      <c r="X55" s="2">
        <f t="shared" si="29"/>
        <v>12</v>
      </c>
      <c r="Y55" s="2">
        <f t="shared" si="29"/>
        <v>7</v>
      </c>
      <c r="Z55" s="2">
        <f t="shared" si="30"/>
        <v>2</v>
      </c>
      <c r="AA55" s="2">
        <f t="shared" si="30"/>
        <v>9</v>
      </c>
      <c r="AB55" s="2">
        <f t="shared" si="30"/>
        <v>5</v>
      </c>
      <c r="AC55" s="2">
        <f t="shared" si="30"/>
        <v>2</v>
      </c>
      <c r="AD55" s="2">
        <f t="shared" si="30"/>
        <v>6</v>
      </c>
      <c r="AE55" s="2">
        <f t="shared" si="30"/>
        <v>9</v>
      </c>
      <c r="AF55" s="2">
        <f t="shared" si="30"/>
        <v>11</v>
      </c>
      <c r="AG55" s="2">
        <f t="shared" si="30"/>
        <v>10</v>
      </c>
      <c r="AH55" s="2">
        <f t="shared" si="30"/>
        <v>8</v>
      </c>
      <c r="AI55" s="2">
        <f t="shared" si="30"/>
        <v>1</v>
      </c>
      <c r="AJ55" s="2">
        <f t="shared" si="31"/>
        <v>4</v>
      </c>
      <c r="AK55" s="2">
        <f t="shared" si="31"/>
        <v>3</v>
      </c>
      <c r="AL55" s="2">
        <f t="shared" si="31"/>
        <v>6</v>
      </c>
      <c r="AM55" s="2">
        <f t="shared" si="31"/>
        <v>10</v>
      </c>
      <c r="AN55" s="2">
        <f t="shared" si="31"/>
        <v>11</v>
      </c>
      <c r="AO55" s="2">
        <f t="shared" si="31"/>
        <v>10</v>
      </c>
      <c r="AP55" s="2">
        <f t="shared" si="31"/>
        <v>11</v>
      </c>
      <c r="AQ55" s="2">
        <f t="shared" si="31"/>
        <v>0</v>
      </c>
      <c r="AR55" s="2">
        <f t="shared" si="31"/>
        <v>1</v>
      </c>
      <c r="AS55" s="2">
        <f t="shared" si="31"/>
        <v>2</v>
      </c>
      <c r="AT55" s="2">
        <f t="shared" si="32"/>
        <v>0</v>
      </c>
      <c r="AU55" s="2">
        <f t="shared" si="32"/>
        <v>0</v>
      </c>
      <c r="AV55" s="2">
        <f t="shared" si="32"/>
        <v>9</v>
      </c>
      <c r="AW55" s="2">
        <f t="shared" si="32"/>
        <v>6</v>
      </c>
      <c r="AX55" s="2">
        <f t="shared" si="32"/>
        <v>9</v>
      </c>
      <c r="AY55" s="2">
        <f t="shared" si="32"/>
        <v>7</v>
      </c>
      <c r="AZ55" s="2">
        <f t="shared" si="32"/>
        <v>6</v>
      </c>
      <c r="BA55" s="2">
        <f t="shared" si="32"/>
        <v>0</v>
      </c>
      <c r="BB55" s="2">
        <f t="shared" si="32"/>
        <v>0</v>
      </c>
      <c r="BC55" s="2">
        <f t="shared" si="32"/>
        <v>0</v>
      </c>
      <c r="BD55" s="2">
        <f t="shared" si="33"/>
        <v>0</v>
      </c>
      <c r="BE55" s="2">
        <f t="shared" si="33"/>
        <v>0</v>
      </c>
      <c r="BF55" s="2">
        <f t="shared" si="33"/>
        <v>0</v>
      </c>
      <c r="BG55" s="2">
        <f t="shared" si="33"/>
        <v>0</v>
      </c>
      <c r="BH55" s="2">
        <f t="shared" si="33"/>
        <v>1</v>
      </c>
      <c r="BI55" s="2">
        <f t="shared" si="33"/>
        <v>0</v>
      </c>
      <c r="BJ55" s="2">
        <f t="shared" si="33"/>
        <v>0</v>
      </c>
      <c r="BK55" s="2">
        <f t="shared" si="33"/>
        <v>5</v>
      </c>
      <c r="BL55" s="2">
        <f t="shared" si="33"/>
        <v>6</v>
      </c>
      <c r="BM55" s="2">
        <f t="shared" si="33"/>
        <v>7</v>
      </c>
      <c r="BN55" s="2">
        <f t="shared" si="34"/>
        <v>4</v>
      </c>
      <c r="BO55" s="2">
        <f t="shared" si="34"/>
        <v>6</v>
      </c>
      <c r="BP55" s="2">
        <f t="shared" si="34"/>
        <v>5</v>
      </c>
      <c r="BQ55" s="2">
        <f t="shared" si="34"/>
        <v>1</v>
      </c>
      <c r="BR55" s="2">
        <f t="shared" si="34"/>
        <v>1</v>
      </c>
      <c r="BS55" s="2">
        <f t="shared" si="34"/>
        <v>2</v>
      </c>
      <c r="BT55" s="2">
        <f t="shared" si="34"/>
        <v>6</v>
      </c>
      <c r="BU55" s="2">
        <f t="shared" si="34"/>
        <v>6</v>
      </c>
      <c r="BV55" s="2">
        <f t="shared" si="34"/>
        <v>7</v>
      </c>
      <c r="BW55" s="2">
        <f t="shared" si="34"/>
        <v>7</v>
      </c>
      <c r="BX55" s="2">
        <f t="shared" si="35"/>
        <v>7</v>
      </c>
      <c r="BY55" s="2">
        <f t="shared" si="35"/>
        <v>7</v>
      </c>
      <c r="BZ55" s="2">
        <f t="shared" si="35"/>
        <v>7</v>
      </c>
      <c r="CA55" s="2">
        <f t="shared" si="35"/>
        <v>6</v>
      </c>
      <c r="CB55" s="2">
        <f t="shared" si="35"/>
        <v>6</v>
      </c>
      <c r="CC55" s="2">
        <f t="shared" si="35"/>
        <v>0</v>
      </c>
      <c r="CD55" s="2">
        <f t="shared" si="35"/>
        <v>0</v>
      </c>
      <c r="CE55" s="2">
        <f t="shared" si="35"/>
        <v>4</v>
      </c>
      <c r="CF55" s="107">
        <f t="shared" si="35"/>
        <v>6</v>
      </c>
      <c r="CG55" s="107">
        <f t="shared" si="35"/>
        <v>5</v>
      </c>
      <c r="CH55" s="107">
        <f t="shared" si="36"/>
        <v>5</v>
      </c>
      <c r="CI55" s="107">
        <f t="shared" si="36"/>
        <v>6</v>
      </c>
      <c r="CJ55" s="107">
        <f t="shared" si="36"/>
        <v>6</v>
      </c>
      <c r="CK55" s="107">
        <f t="shared" si="36"/>
        <v>5</v>
      </c>
      <c r="CL55" s="107">
        <f t="shared" si="36"/>
        <v>3</v>
      </c>
      <c r="CM55" s="107">
        <f t="shared" si="36"/>
        <v>3</v>
      </c>
      <c r="CN55" s="107">
        <f t="shared" si="36"/>
        <v>3</v>
      </c>
      <c r="CO55" s="107">
        <f t="shared" si="36"/>
        <v>3</v>
      </c>
      <c r="CP55" s="107">
        <f t="shared" si="36"/>
        <v>3</v>
      </c>
      <c r="CQ55" s="107">
        <f t="shared" si="36"/>
        <v>3</v>
      </c>
      <c r="CR55" s="107">
        <f t="shared" si="37"/>
        <v>3</v>
      </c>
      <c r="CS55" s="107">
        <f t="shared" si="37"/>
        <v>2</v>
      </c>
      <c r="CT55" s="107">
        <f t="shared" si="37"/>
        <v>0</v>
      </c>
      <c r="CU55" s="107">
        <f t="shared" si="37"/>
        <v>0</v>
      </c>
      <c r="CV55" s="107">
        <f t="shared" si="37"/>
        <v>0</v>
      </c>
      <c r="CW55" s="107">
        <f t="shared" si="37"/>
        <v>0</v>
      </c>
      <c r="CX55" s="107">
        <f t="shared" si="37"/>
        <v>0</v>
      </c>
      <c r="CY55" s="107">
        <f t="shared" si="37"/>
        <v>0</v>
      </c>
      <c r="CZ55" s="107">
        <f t="shared" si="38"/>
        <v>0</v>
      </c>
      <c r="DA55" s="107">
        <f t="shared" si="38"/>
        <v>0</v>
      </c>
      <c r="DB55" s="107">
        <f t="shared" si="39"/>
        <v>0</v>
      </c>
      <c r="DC55" s="107">
        <f t="shared" si="39"/>
        <v>0</v>
      </c>
      <c r="DD55" s="107">
        <f t="shared" si="40"/>
        <v>2</v>
      </c>
      <c r="DE55" s="107">
        <f t="shared" si="40"/>
        <v>2</v>
      </c>
      <c r="DF55" s="107">
        <f t="shared" si="40"/>
        <v>2</v>
      </c>
      <c r="DG55" s="107">
        <f t="shared" si="40"/>
        <v>2</v>
      </c>
      <c r="DH55" s="107">
        <f t="shared" si="40"/>
        <v>1</v>
      </c>
      <c r="DI55" s="107">
        <f t="shared" si="40"/>
        <v>1</v>
      </c>
      <c r="DJ55" s="107">
        <f t="shared" si="40"/>
        <v>8</v>
      </c>
      <c r="DK55" s="107">
        <f t="shared" si="40"/>
        <v>9</v>
      </c>
      <c r="DL55" s="107">
        <f t="shared" si="40"/>
        <v>9</v>
      </c>
      <c r="DM55" s="107">
        <f t="shared" si="40"/>
        <v>9</v>
      </c>
      <c r="DN55" s="107">
        <f t="shared" si="41"/>
        <v>8</v>
      </c>
      <c r="DO55" s="107">
        <f t="shared" si="41"/>
        <v>9</v>
      </c>
      <c r="DP55" s="107">
        <f t="shared" si="41"/>
        <v>8</v>
      </c>
      <c r="DQ55" s="107">
        <f t="shared" si="41"/>
        <v>0</v>
      </c>
      <c r="DR55" s="107">
        <f t="shared" si="41"/>
        <v>0</v>
      </c>
      <c r="DS55" s="107">
        <f t="shared" si="41"/>
        <v>0</v>
      </c>
      <c r="DT55" s="107">
        <f t="shared" si="41"/>
        <v>0</v>
      </c>
      <c r="DU55" s="107">
        <f t="shared" si="41"/>
        <v>1</v>
      </c>
      <c r="DV55" s="107">
        <f t="shared" ref="DV55:EA55" si="48">COUNTIF(DV$6:DV$37,$E55)</f>
        <v>8</v>
      </c>
      <c r="DW55" s="107">
        <f t="shared" si="48"/>
        <v>9</v>
      </c>
      <c r="DX55" s="107">
        <f t="shared" si="48"/>
        <v>9</v>
      </c>
      <c r="DY55" s="107">
        <f t="shared" si="48"/>
        <v>8</v>
      </c>
      <c r="DZ55" s="107">
        <f t="shared" si="48"/>
        <v>9</v>
      </c>
      <c r="EA55" s="107">
        <f t="shared" si="48"/>
        <v>9</v>
      </c>
      <c r="EB55" s="107">
        <f>COUNTIF(EB$6:EB$37,$E55)</f>
        <v>9</v>
      </c>
      <c r="EC55" s="107">
        <f>COUNTIF(EC$6:EC$37,$E55)</f>
        <v>0</v>
      </c>
      <c r="ED55" s="107">
        <f>COUNTIF(ED$6:ED$37,$E55)</f>
        <v>0</v>
      </c>
      <c r="EE55" s="107">
        <f t="shared" si="42"/>
        <v>1</v>
      </c>
      <c r="EF55" s="107">
        <f t="shared" si="42"/>
        <v>8</v>
      </c>
      <c r="EG55" s="107">
        <f t="shared" si="42"/>
        <v>7</v>
      </c>
      <c r="EH55" s="107">
        <f t="shared" si="42"/>
        <v>7</v>
      </c>
      <c r="EI55" s="107">
        <f t="shared" ref="EI55:EQ55" si="49">COUNTIF(EI$6:EI$37,$E55)</f>
        <v>8</v>
      </c>
      <c r="EJ55" s="107">
        <f t="shared" si="49"/>
        <v>9</v>
      </c>
      <c r="EK55" s="107">
        <f t="shared" si="49"/>
        <v>9</v>
      </c>
      <c r="EL55" s="107">
        <f t="shared" si="49"/>
        <v>9</v>
      </c>
      <c r="EM55" s="107">
        <f t="shared" si="49"/>
        <v>9</v>
      </c>
      <c r="EN55" s="107">
        <f t="shared" si="49"/>
        <v>9</v>
      </c>
      <c r="EO55" s="107">
        <f t="shared" si="49"/>
        <v>9</v>
      </c>
      <c r="EP55" s="107">
        <f t="shared" si="49"/>
        <v>9</v>
      </c>
      <c r="EQ55" s="107">
        <f t="shared" si="49"/>
        <v>9</v>
      </c>
      <c r="ER55" s="107">
        <f t="shared" ref="ER55:FO55" si="50">COUNTIF(ER$6:ER$37,$E55)</f>
        <v>8</v>
      </c>
      <c r="ES55" s="107">
        <f t="shared" si="50"/>
        <v>8</v>
      </c>
      <c r="ET55" s="107">
        <f t="shared" si="50"/>
        <v>8</v>
      </c>
      <c r="EU55" s="107">
        <f t="shared" si="50"/>
        <v>9</v>
      </c>
      <c r="EV55" s="107">
        <f t="shared" si="50"/>
        <v>7</v>
      </c>
      <c r="EW55" s="107">
        <f t="shared" si="50"/>
        <v>9</v>
      </c>
      <c r="EX55" s="107">
        <f t="shared" si="50"/>
        <v>8</v>
      </c>
      <c r="EY55" s="107">
        <f t="shared" si="50"/>
        <v>9</v>
      </c>
      <c r="EZ55" s="107">
        <f t="shared" si="50"/>
        <v>9</v>
      </c>
      <c r="FA55" s="107">
        <f t="shared" si="50"/>
        <v>9</v>
      </c>
      <c r="FB55" s="107">
        <f t="shared" si="50"/>
        <v>9</v>
      </c>
      <c r="FC55" s="107">
        <f t="shared" si="50"/>
        <v>7</v>
      </c>
      <c r="FD55" s="107">
        <f t="shared" si="50"/>
        <v>9</v>
      </c>
      <c r="FE55" s="107">
        <f t="shared" si="50"/>
        <v>7</v>
      </c>
      <c r="FF55" s="107">
        <f t="shared" si="50"/>
        <v>7</v>
      </c>
      <c r="FG55" s="107">
        <f t="shared" si="50"/>
        <v>9</v>
      </c>
      <c r="FH55" s="107">
        <f t="shared" si="50"/>
        <v>9</v>
      </c>
      <c r="FI55" s="107">
        <f t="shared" si="50"/>
        <v>9</v>
      </c>
      <c r="FJ55" s="107">
        <f t="shared" si="50"/>
        <v>9</v>
      </c>
      <c r="FK55" s="107">
        <f t="shared" si="50"/>
        <v>9</v>
      </c>
      <c r="FL55" s="107">
        <f t="shared" si="50"/>
        <v>9</v>
      </c>
      <c r="FM55" s="107">
        <f t="shared" si="50"/>
        <v>8</v>
      </c>
      <c r="FN55" s="107">
        <f t="shared" si="50"/>
        <v>9</v>
      </c>
      <c r="FO55" s="107">
        <f t="shared" si="50"/>
        <v>9</v>
      </c>
      <c r="FP55" s="107">
        <f t="shared" ref="FP55:FY55" si="51">COUNTIF(FP$6:FP$37,$E55)</f>
        <v>9</v>
      </c>
      <c r="FQ55" s="107">
        <f t="shared" si="51"/>
        <v>9</v>
      </c>
      <c r="FR55" s="107">
        <f t="shared" si="51"/>
        <v>9</v>
      </c>
      <c r="FS55" s="107">
        <f t="shared" si="51"/>
        <v>9</v>
      </c>
      <c r="FT55" s="107">
        <f t="shared" si="51"/>
        <v>9</v>
      </c>
      <c r="FU55" s="107">
        <f t="shared" si="51"/>
        <v>9</v>
      </c>
      <c r="FV55" s="107">
        <f t="shared" si="51"/>
        <v>9</v>
      </c>
      <c r="FW55" s="107">
        <f t="shared" si="51"/>
        <v>8</v>
      </c>
      <c r="FX55" s="107">
        <f t="shared" si="51"/>
        <v>9</v>
      </c>
      <c r="FY55" s="107">
        <f t="shared" si="51"/>
        <v>9</v>
      </c>
      <c r="FZ55" s="107">
        <f t="shared" ref="FZ55:GL55" si="52">COUNTIF(FZ$6:FZ$37,$E55)</f>
        <v>9</v>
      </c>
      <c r="GA55" s="107">
        <f t="shared" si="52"/>
        <v>9</v>
      </c>
      <c r="GB55" s="107">
        <f t="shared" si="52"/>
        <v>0</v>
      </c>
      <c r="GC55" s="107">
        <f t="shared" si="52"/>
        <v>0</v>
      </c>
      <c r="GD55" s="107">
        <f t="shared" si="52"/>
        <v>8</v>
      </c>
      <c r="GE55" s="107">
        <f t="shared" si="52"/>
        <v>9</v>
      </c>
      <c r="GF55" s="107">
        <f t="shared" si="52"/>
        <v>7</v>
      </c>
      <c r="GG55" s="107">
        <f t="shared" si="52"/>
        <v>9</v>
      </c>
      <c r="GH55" s="107">
        <f t="shared" si="52"/>
        <v>9</v>
      </c>
      <c r="GI55" s="107">
        <f t="shared" si="52"/>
        <v>9</v>
      </c>
      <c r="GJ55" s="107">
        <f t="shared" si="52"/>
        <v>9</v>
      </c>
      <c r="GK55" s="107">
        <f t="shared" si="52"/>
        <v>9</v>
      </c>
      <c r="GL55" s="107">
        <f t="shared" si="52"/>
        <v>9</v>
      </c>
      <c r="GM55" s="107">
        <f t="shared" si="44"/>
        <v>9</v>
      </c>
      <c r="GN55" s="107">
        <f t="shared" si="44"/>
        <v>0</v>
      </c>
      <c r="GO55" s="107">
        <f t="shared" si="44"/>
        <v>0</v>
      </c>
      <c r="GP55" s="107">
        <f t="shared" si="44"/>
        <v>0</v>
      </c>
      <c r="GQ55" s="107">
        <f t="shared" si="44"/>
        <v>0</v>
      </c>
      <c r="GR55" s="107">
        <f t="shared" si="44"/>
        <v>0</v>
      </c>
      <c r="GS55" s="107">
        <f t="shared" si="44"/>
        <v>0</v>
      </c>
      <c r="GT55" s="107">
        <f t="shared" si="44"/>
        <v>0</v>
      </c>
      <c r="GU55" s="107">
        <f t="shared" si="44"/>
        <v>0</v>
      </c>
      <c r="GV55" s="107">
        <f t="shared" si="44"/>
        <v>0</v>
      </c>
      <c r="GW55" s="107">
        <f t="shared" si="44"/>
        <v>0</v>
      </c>
      <c r="GX55" s="107">
        <f t="shared" si="44"/>
        <v>0</v>
      </c>
      <c r="GY55" s="107">
        <f t="shared" si="44"/>
        <v>0</v>
      </c>
      <c r="GZ55" s="107">
        <f t="shared" si="44"/>
        <v>0</v>
      </c>
      <c r="HA55" s="107">
        <f t="shared" si="18"/>
        <v>0</v>
      </c>
      <c r="HB55" s="107">
        <f t="shared" si="18"/>
        <v>0</v>
      </c>
      <c r="HC55" s="107">
        <f t="shared" si="18"/>
        <v>0</v>
      </c>
      <c r="HD55" s="107">
        <f t="shared" si="18"/>
        <v>0</v>
      </c>
      <c r="HE55" s="107">
        <f t="shared" si="18"/>
        <v>8</v>
      </c>
      <c r="HF55" s="107">
        <f t="shared" si="18"/>
        <v>8</v>
      </c>
      <c r="HG55" s="107">
        <f t="shared" si="18"/>
        <v>8</v>
      </c>
    </row>
    <row r="56" spans="1:215" ht="15" customHeight="1" x14ac:dyDescent="0.2">
      <c r="E56" s="91">
        <v>-1E-3</v>
      </c>
      <c r="F56" s="2">
        <f t="shared" si="28"/>
        <v>0</v>
      </c>
      <c r="G56" s="2">
        <f t="shared" si="28"/>
        <v>0</v>
      </c>
      <c r="H56" s="2">
        <f t="shared" si="28"/>
        <v>0</v>
      </c>
      <c r="I56" s="2">
        <f t="shared" si="28"/>
        <v>0</v>
      </c>
      <c r="J56" s="2">
        <f t="shared" si="28"/>
        <v>0</v>
      </c>
      <c r="K56" s="2">
        <f t="shared" si="28"/>
        <v>0</v>
      </c>
      <c r="L56" s="2">
        <f t="shared" si="28"/>
        <v>0</v>
      </c>
      <c r="M56" s="2">
        <f t="shared" si="28"/>
        <v>0</v>
      </c>
      <c r="N56" s="2">
        <f t="shared" si="28"/>
        <v>0</v>
      </c>
      <c r="O56" s="2">
        <f t="shared" si="28"/>
        <v>0</v>
      </c>
      <c r="P56" s="2">
        <f t="shared" si="29"/>
        <v>0</v>
      </c>
      <c r="Q56" s="2">
        <f t="shared" si="29"/>
        <v>0</v>
      </c>
      <c r="R56" s="2">
        <f t="shared" si="29"/>
        <v>0</v>
      </c>
      <c r="S56" s="2">
        <f t="shared" si="29"/>
        <v>0</v>
      </c>
      <c r="T56" s="2">
        <f t="shared" si="29"/>
        <v>0</v>
      </c>
      <c r="U56" s="2">
        <f t="shared" si="29"/>
        <v>0</v>
      </c>
      <c r="V56" s="2">
        <f t="shared" si="29"/>
        <v>0</v>
      </c>
      <c r="W56" s="2">
        <f t="shared" si="29"/>
        <v>0</v>
      </c>
      <c r="X56" s="2">
        <f t="shared" si="29"/>
        <v>0</v>
      </c>
      <c r="Y56" s="2">
        <f t="shared" si="29"/>
        <v>0</v>
      </c>
      <c r="Z56" s="2">
        <f t="shared" si="30"/>
        <v>0</v>
      </c>
      <c r="AA56" s="2">
        <f t="shared" si="30"/>
        <v>0</v>
      </c>
      <c r="AB56" s="2">
        <f t="shared" si="30"/>
        <v>0</v>
      </c>
      <c r="AC56" s="2">
        <f t="shared" si="30"/>
        <v>0</v>
      </c>
      <c r="AD56" s="2">
        <f t="shared" si="30"/>
        <v>0</v>
      </c>
      <c r="AE56" s="2">
        <f t="shared" si="30"/>
        <v>0</v>
      </c>
      <c r="AF56" s="2">
        <f t="shared" si="30"/>
        <v>0</v>
      </c>
      <c r="AG56" s="2">
        <f t="shared" si="30"/>
        <v>0</v>
      </c>
      <c r="AH56" s="2">
        <f t="shared" si="30"/>
        <v>0</v>
      </c>
      <c r="AI56" s="2">
        <f t="shared" si="30"/>
        <v>0</v>
      </c>
      <c r="AJ56" s="2">
        <f t="shared" si="31"/>
        <v>0</v>
      </c>
      <c r="AK56" s="2">
        <f t="shared" si="31"/>
        <v>0</v>
      </c>
      <c r="AL56" s="2">
        <f t="shared" si="31"/>
        <v>0</v>
      </c>
      <c r="AM56" s="2">
        <f t="shared" si="31"/>
        <v>0</v>
      </c>
      <c r="AN56" s="2">
        <f t="shared" si="31"/>
        <v>0</v>
      </c>
      <c r="AO56" s="2">
        <f t="shared" si="31"/>
        <v>0</v>
      </c>
      <c r="AP56" s="2">
        <f t="shared" si="31"/>
        <v>0</v>
      </c>
      <c r="AQ56" s="2">
        <f t="shared" si="31"/>
        <v>0</v>
      </c>
      <c r="AR56" s="2">
        <f t="shared" si="31"/>
        <v>0</v>
      </c>
      <c r="AS56" s="2">
        <f t="shared" si="31"/>
        <v>0</v>
      </c>
      <c r="AT56" s="2">
        <f t="shared" si="32"/>
        <v>0</v>
      </c>
      <c r="AU56" s="2">
        <f t="shared" si="32"/>
        <v>0</v>
      </c>
      <c r="AV56" s="2">
        <f t="shared" si="32"/>
        <v>0</v>
      </c>
      <c r="AW56" s="2">
        <f t="shared" si="32"/>
        <v>0</v>
      </c>
      <c r="AX56" s="2">
        <f t="shared" si="32"/>
        <v>0</v>
      </c>
      <c r="AY56" s="2">
        <f t="shared" si="32"/>
        <v>0</v>
      </c>
      <c r="AZ56" s="2">
        <f t="shared" si="32"/>
        <v>0</v>
      </c>
      <c r="BA56" s="2">
        <f t="shared" si="32"/>
        <v>0</v>
      </c>
      <c r="BB56" s="2">
        <f t="shared" si="32"/>
        <v>0</v>
      </c>
      <c r="BC56" s="2">
        <f t="shared" si="32"/>
        <v>0</v>
      </c>
      <c r="BD56" s="2">
        <f t="shared" si="33"/>
        <v>0</v>
      </c>
      <c r="BE56" s="2">
        <f t="shared" si="33"/>
        <v>0</v>
      </c>
      <c r="BF56" s="2">
        <f t="shared" si="33"/>
        <v>0</v>
      </c>
      <c r="BG56" s="2">
        <f t="shared" si="33"/>
        <v>0</v>
      </c>
      <c r="BH56" s="2">
        <f t="shared" si="33"/>
        <v>0</v>
      </c>
      <c r="BI56" s="2">
        <f t="shared" si="33"/>
        <v>0</v>
      </c>
      <c r="BJ56" s="2">
        <f t="shared" si="33"/>
        <v>0</v>
      </c>
      <c r="BK56" s="2">
        <f t="shared" si="33"/>
        <v>0</v>
      </c>
      <c r="BL56" s="2">
        <f t="shared" si="33"/>
        <v>0</v>
      </c>
      <c r="BM56" s="2">
        <f t="shared" si="33"/>
        <v>0</v>
      </c>
      <c r="BN56" s="2">
        <f t="shared" si="34"/>
        <v>0</v>
      </c>
      <c r="BO56" s="2">
        <f t="shared" si="34"/>
        <v>0</v>
      </c>
      <c r="BP56" s="2">
        <f t="shared" si="34"/>
        <v>0</v>
      </c>
      <c r="BQ56" s="2">
        <f t="shared" si="34"/>
        <v>0</v>
      </c>
      <c r="BR56" s="2">
        <f t="shared" si="34"/>
        <v>0</v>
      </c>
      <c r="BS56" s="2">
        <f t="shared" si="34"/>
        <v>0</v>
      </c>
      <c r="BT56" s="2">
        <f t="shared" si="34"/>
        <v>0</v>
      </c>
      <c r="BU56" s="2">
        <f t="shared" si="34"/>
        <v>0</v>
      </c>
      <c r="BV56" s="2">
        <f t="shared" si="34"/>
        <v>0</v>
      </c>
      <c r="BW56" s="2">
        <f t="shared" si="34"/>
        <v>0</v>
      </c>
      <c r="BX56" s="2">
        <f t="shared" si="35"/>
        <v>0</v>
      </c>
      <c r="BY56" s="2">
        <f t="shared" si="35"/>
        <v>0</v>
      </c>
      <c r="BZ56" s="2">
        <f t="shared" si="35"/>
        <v>0</v>
      </c>
      <c r="CA56" s="2">
        <f t="shared" si="35"/>
        <v>0</v>
      </c>
      <c r="CB56" s="2">
        <f t="shared" si="35"/>
        <v>0</v>
      </c>
      <c r="CC56" s="2">
        <f t="shared" si="35"/>
        <v>0</v>
      </c>
      <c r="CD56" s="2">
        <f t="shared" si="35"/>
        <v>0</v>
      </c>
      <c r="CE56" s="2">
        <f t="shared" si="35"/>
        <v>0</v>
      </c>
      <c r="CF56" s="107">
        <f t="shared" si="35"/>
        <v>0</v>
      </c>
      <c r="CG56" s="107">
        <f t="shared" si="35"/>
        <v>0</v>
      </c>
      <c r="CH56" s="107">
        <f t="shared" si="36"/>
        <v>0</v>
      </c>
      <c r="CI56" s="107">
        <f t="shared" si="36"/>
        <v>0</v>
      </c>
      <c r="CJ56" s="107">
        <f t="shared" si="36"/>
        <v>0</v>
      </c>
      <c r="CK56" s="107">
        <f t="shared" si="36"/>
        <v>0</v>
      </c>
      <c r="CL56" s="107">
        <f t="shared" si="36"/>
        <v>0</v>
      </c>
      <c r="CM56" s="107">
        <f t="shared" si="36"/>
        <v>0</v>
      </c>
      <c r="CN56" s="107">
        <f t="shared" si="36"/>
        <v>0</v>
      </c>
      <c r="CO56" s="107">
        <f t="shared" si="36"/>
        <v>0</v>
      </c>
      <c r="CP56" s="107">
        <f t="shared" si="36"/>
        <v>0</v>
      </c>
      <c r="CQ56" s="107">
        <f t="shared" si="36"/>
        <v>0</v>
      </c>
      <c r="CR56" s="107">
        <f t="shared" si="37"/>
        <v>0</v>
      </c>
      <c r="CS56" s="107">
        <f t="shared" si="37"/>
        <v>0</v>
      </c>
      <c r="CT56" s="107">
        <f t="shared" si="37"/>
        <v>0</v>
      </c>
      <c r="CU56" s="107">
        <f t="shared" si="37"/>
        <v>0</v>
      </c>
      <c r="CV56" s="107">
        <f t="shared" si="37"/>
        <v>0</v>
      </c>
      <c r="CW56" s="107">
        <f t="shared" si="37"/>
        <v>0</v>
      </c>
      <c r="CX56" s="107">
        <f t="shared" si="37"/>
        <v>2</v>
      </c>
      <c r="CY56" s="107">
        <f t="shared" si="37"/>
        <v>1</v>
      </c>
      <c r="CZ56" s="107">
        <f t="shared" si="38"/>
        <v>1</v>
      </c>
      <c r="DA56" s="107">
        <f t="shared" si="38"/>
        <v>1</v>
      </c>
      <c r="DB56" s="107">
        <f t="shared" si="39"/>
        <v>2</v>
      </c>
      <c r="DC56" s="107">
        <f t="shared" si="39"/>
        <v>1</v>
      </c>
      <c r="DD56" s="107">
        <f t="shared" si="40"/>
        <v>0</v>
      </c>
      <c r="DE56" s="107">
        <f t="shared" si="40"/>
        <v>7</v>
      </c>
      <c r="DF56" s="107">
        <f t="shared" si="40"/>
        <v>7</v>
      </c>
      <c r="DG56" s="107">
        <f t="shared" si="40"/>
        <v>7</v>
      </c>
      <c r="DH56" s="107">
        <f t="shared" si="40"/>
        <v>7</v>
      </c>
      <c r="DI56" s="107">
        <f t="shared" si="40"/>
        <v>0</v>
      </c>
      <c r="DJ56" s="107">
        <f t="shared" si="40"/>
        <v>0</v>
      </c>
      <c r="DK56" s="107">
        <f t="shared" si="40"/>
        <v>0</v>
      </c>
      <c r="DL56" s="107">
        <f t="shared" si="40"/>
        <v>0</v>
      </c>
      <c r="DM56" s="107">
        <f t="shared" si="40"/>
        <v>0</v>
      </c>
      <c r="DN56" s="107">
        <f t="shared" si="41"/>
        <v>0</v>
      </c>
      <c r="DO56" s="107">
        <f t="shared" si="41"/>
        <v>0</v>
      </c>
      <c r="DP56" s="107">
        <f t="shared" si="41"/>
        <v>0</v>
      </c>
      <c r="DQ56" s="107">
        <f t="shared" si="41"/>
        <v>1</v>
      </c>
      <c r="DR56" s="107">
        <f t="shared" si="41"/>
        <v>0</v>
      </c>
      <c r="DS56" s="107">
        <f t="shared" si="41"/>
        <v>0</v>
      </c>
      <c r="DT56" s="107">
        <f t="shared" si="41"/>
        <v>0</v>
      </c>
      <c r="DU56" s="107">
        <f t="shared" si="41"/>
        <v>0</v>
      </c>
      <c r="DV56" s="107">
        <f t="shared" si="41"/>
        <v>0</v>
      </c>
      <c r="DW56" s="107">
        <f t="shared" si="41"/>
        <v>0</v>
      </c>
      <c r="DX56" s="107">
        <f t="shared" si="41"/>
        <v>0</v>
      </c>
      <c r="DY56" s="107">
        <f t="shared" si="41"/>
        <v>0</v>
      </c>
      <c r="DZ56" s="107">
        <f t="shared" si="41"/>
        <v>0</v>
      </c>
      <c r="EA56" s="107">
        <f t="shared" si="41"/>
        <v>0</v>
      </c>
      <c r="EB56" s="107">
        <f t="shared" si="41"/>
        <v>0</v>
      </c>
      <c r="EC56" s="107">
        <f t="shared" si="41"/>
        <v>1</v>
      </c>
      <c r="ED56" s="107">
        <f t="shared" si="41"/>
        <v>1</v>
      </c>
      <c r="EE56" s="107">
        <f t="shared" si="42"/>
        <v>0</v>
      </c>
      <c r="EF56" s="107">
        <f t="shared" si="42"/>
        <v>0</v>
      </c>
      <c r="EG56" s="107">
        <f t="shared" si="42"/>
        <v>0</v>
      </c>
      <c r="EH56" s="107">
        <f t="shared" si="42"/>
        <v>0</v>
      </c>
      <c r="EI56" s="107">
        <f t="shared" si="42"/>
        <v>0</v>
      </c>
      <c r="EJ56" s="107">
        <f t="shared" si="42"/>
        <v>0</v>
      </c>
      <c r="EK56" s="107">
        <f t="shared" si="42"/>
        <v>0</v>
      </c>
      <c r="EL56" s="107">
        <f t="shared" si="42"/>
        <v>0</v>
      </c>
      <c r="EM56" s="107">
        <f t="shared" si="42"/>
        <v>0</v>
      </c>
      <c r="EN56" s="107">
        <f t="shared" si="42"/>
        <v>0</v>
      </c>
      <c r="EO56" s="107">
        <f t="shared" si="42"/>
        <v>0</v>
      </c>
      <c r="EP56" s="107">
        <f t="shared" si="42"/>
        <v>0</v>
      </c>
      <c r="EQ56" s="107">
        <f t="shared" si="42"/>
        <v>0</v>
      </c>
      <c r="ER56" s="107">
        <f t="shared" si="42"/>
        <v>0</v>
      </c>
      <c r="ES56" s="107">
        <f t="shared" si="42"/>
        <v>0</v>
      </c>
      <c r="ET56" s="107">
        <f t="shared" si="42"/>
        <v>0</v>
      </c>
      <c r="EU56" s="107">
        <f t="shared" si="42"/>
        <v>0</v>
      </c>
      <c r="EV56" s="107">
        <f t="shared" si="42"/>
        <v>0</v>
      </c>
      <c r="EW56" s="107">
        <f t="shared" si="42"/>
        <v>0</v>
      </c>
      <c r="EX56" s="107">
        <f t="shared" si="42"/>
        <v>0</v>
      </c>
      <c r="EY56" s="107">
        <f t="shared" si="42"/>
        <v>0</v>
      </c>
      <c r="EZ56" s="107">
        <f t="shared" si="42"/>
        <v>0</v>
      </c>
      <c r="FA56" s="107">
        <f t="shared" si="42"/>
        <v>0</v>
      </c>
      <c r="FB56" s="107">
        <f t="shared" si="43"/>
        <v>0</v>
      </c>
      <c r="FC56" s="107">
        <f t="shared" si="43"/>
        <v>0</v>
      </c>
      <c r="FD56" s="107">
        <f t="shared" si="43"/>
        <v>0</v>
      </c>
      <c r="FE56" s="107">
        <f t="shared" si="43"/>
        <v>0</v>
      </c>
      <c r="FF56" s="107">
        <f t="shared" si="43"/>
        <v>0</v>
      </c>
      <c r="FG56" s="107">
        <f t="shared" si="43"/>
        <v>0</v>
      </c>
      <c r="FH56" s="107">
        <f t="shared" si="43"/>
        <v>0</v>
      </c>
      <c r="FI56" s="107">
        <f t="shared" si="43"/>
        <v>0</v>
      </c>
      <c r="FJ56" s="107">
        <f t="shared" si="43"/>
        <v>0</v>
      </c>
      <c r="FK56" s="107">
        <f t="shared" si="43"/>
        <v>0</v>
      </c>
      <c r="FL56" s="107">
        <f t="shared" si="43"/>
        <v>0</v>
      </c>
      <c r="FM56" s="107">
        <f t="shared" si="43"/>
        <v>0</v>
      </c>
      <c r="FN56" s="107">
        <f t="shared" si="43"/>
        <v>0</v>
      </c>
      <c r="FO56" s="107">
        <f t="shared" si="43"/>
        <v>0</v>
      </c>
      <c r="FP56" s="107">
        <f t="shared" si="43"/>
        <v>0</v>
      </c>
      <c r="FQ56" s="107">
        <f t="shared" si="43"/>
        <v>0</v>
      </c>
      <c r="FR56" s="107">
        <f t="shared" si="43"/>
        <v>0</v>
      </c>
      <c r="FS56" s="107">
        <f t="shared" si="43"/>
        <v>0</v>
      </c>
      <c r="FT56" s="107">
        <f t="shared" si="43"/>
        <v>0</v>
      </c>
      <c r="FU56" s="107">
        <f t="shared" si="43"/>
        <v>0</v>
      </c>
      <c r="FV56" s="107">
        <f t="shared" si="43"/>
        <v>0</v>
      </c>
      <c r="FW56" s="107">
        <f t="shared" si="43"/>
        <v>0</v>
      </c>
      <c r="FX56" s="107">
        <f t="shared" si="43"/>
        <v>0</v>
      </c>
      <c r="FY56" s="107">
        <f t="shared" si="43"/>
        <v>0</v>
      </c>
      <c r="FZ56" s="107">
        <f t="shared" si="43"/>
        <v>0</v>
      </c>
      <c r="GA56" s="107">
        <f t="shared" si="43"/>
        <v>0</v>
      </c>
      <c r="GB56" s="107">
        <f t="shared" si="43"/>
        <v>0</v>
      </c>
      <c r="GC56" s="107">
        <f t="shared" si="43"/>
        <v>0</v>
      </c>
      <c r="GD56" s="107">
        <f t="shared" si="43"/>
        <v>0</v>
      </c>
      <c r="GE56" s="107">
        <f t="shared" si="43"/>
        <v>0</v>
      </c>
      <c r="GF56" s="107">
        <f t="shared" si="44"/>
        <v>0</v>
      </c>
      <c r="GG56" s="107">
        <f t="shared" si="44"/>
        <v>0</v>
      </c>
      <c r="GH56" s="107">
        <f t="shared" si="44"/>
        <v>0</v>
      </c>
      <c r="GI56" s="107">
        <f t="shared" si="44"/>
        <v>0</v>
      </c>
      <c r="GJ56" s="107">
        <f t="shared" si="44"/>
        <v>0</v>
      </c>
      <c r="GK56" s="107">
        <f t="shared" si="44"/>
        <v>0</v>
      </c>
      <c r="GL56" s="107">
        <f t="shared" si="44"/>
        <v>0</v>
      </c>
      <c r="GM56" s="107">
        <f t="shared" si="44"/>
        <v>0</v>
      </c>
      <c r="GN56" s="107">
        <f t="shared" si="44"/>
        <v>0</v>
      </c>
      <c r="GO56" s="107">
        <f t="shared" si="44"/>
        <v>0</v>
      </c>
      <c r="GP56" s="107">
        <f t="shared" si="44"/>
        <v>0</v>
      </c>
      <c r="GQ56" s="107">
        <f t="shared" si="44"/>
        <v>0</v>
      </c>
      <c r="GR56" s="107">
        <f t="shared" si="44"/>
        <v>0</v>
      </c>
      <c r="GS56" s="107">
        <f t="shared" si="44"/>
        <v>0</v>
      </c>
      <c r="GT56" s="107">
        <f t="shared" si="44"/>
        <v>0</v>
      </c>
      <c r="GU56" s="107">
        <f t="shared" si="44"/>
        <v>0</v>
      </c>
      <c r="GV56" s="107">
        <f t="shared" si="44"/>
        <v>0</v>
      </c>
      <c r="GW56" s="107">
        <f t="shared" si="44"/>
        <v>0</v>
      </c>
      <c r="GX56" s="107">
        <f t="shared" si="44"/>
        <v>0</v>
      </c>
      <c r="GY56" s="107">
        <f t="shared" si="44"/>
        <v>0</v>
      </c>
      <c r="GZ56" s="107">
        <f t="shared" si="44"/>
        <v>0</v>
      </c>
      <c r="HA56" s="107">
        <f t="shared" si="18"/>
        <v>0</v>
      </c>
      <c r="HB56" s="107">
        <f t="shared" si="18"/>
        <v>0</v>
      </c>
      <c r="HC56" s="107">
        <f t="shared" si="18"/>
        <v>0</v>
      </c>
      <c r="HD56" s="107">
        <f t="shared" si="18"/>
        <v>0</v>
      </c>
      <c r="HE56" s="107">
        <f t="shared" si="18"/>
        <v>0</v>
      </c>
      <c r="HF56" s="107">
        <f t="shared" si="18"/>
        <v>0</v>
      </c>
      <c r="HG56" s="107">
        <f t="shared" si="18"/>
        <v>0</v>
      </c>
    </row>
    <row r="57" spans="1:215" ht="15" customHeight="1" x14ac:dyDescent="0.2">
      <c r="E57" s="91">
        <v>-1.5E-3</v>
      </c>
      <c r="F57" s="2">
        <f t="shared" si="28"/>
        <v>0</v>
      </c>
      <c r="G57" s="2">
        <f t="shared" si="28"/>
        <v>0</v>
      </c>
      <c r="H57" s="2">
        <f t="shared" si="28"/>
        <v>0</v>
      </c>
      <c r="I57" s="2">
        <f t="shared" si="28"/>
        <v>0</v>
      </c>
      <c r="J57" s="2">
        <f t="shared" si="28"/>
        <v>0</v>
      </c>
      <c r="K57" s="2">
        <f t="shared" si="28"/>
        <v>0</v>
      </c>
      <c r="L57" s="2">
        <f t="shared" si="28"/>
        <v>0</v>
      </c>
      <c r="M57" s="2">
        <f t="shared" si="28"/>
        <v>0</v>
      </c>
      <c r="N57" s="2">
        <f t="shared" si="28"/>
        <v>0</v>
      </c>
      <c r="O57" s="2">
        <f t="shared" si="28"/>
        <v>0</v>
      </c>
      <c r="P57" s="2">
        <f t="shared" si="29"/>
        <v>0</v>
      </c>
      <c r="Q57" s="2">
        <f t="shared" si="29"/>
        <v>0</v>
      </c>
      <c r="R57" s="2">
        <f t="shared" si="29"/>
        <v>0</v>
      </c>
      <c r="S57" s="2">
        <f t="shared" si="29"/>
        <v>0</v>
      </c>
      <c r="T57" s="2">
        <f t="shared" si="29"/>
        <v>0</v>
      </c>
      <c r="U57" s="2">
        <f t="shared" si="29"/>
        <v>0</v>
      </c>
      <c r="V57" s="2">
        <f t="shared" si="29"/>
        <v>0</v>
      </c>
      <c r="W57" s="2">
        <f t="shared" si="29"/>
        <v>0</v>
      </c>
      <c r="X57" s="2">
        <f t="shared" si="29"/>
        <v>0</v>
      </c>
      <c r="Y57" s="2">
        <f t="shared" si="29"/>
        <v>0</v>
      </c>
      <c r="Z57" s="2">
        <f t="shared" si="30"/>
        <v>0</v>
      </c>
      <c r="AA57" s="2">
        <f t="shared" si="30"/>
        <v>0</v>
      </c>
      <c r="AB57" s="2">
        <f t="shared" si="30"/>
        <v>0</v>
      </c>
      <c r="AC57" s="2">
        <f t="shared" si="30"/>
        <v>0</v>
      </c>
      <c r="AD57" s="2">
        <f t="shared" si="30"/>
        <v>0</v>
      </c>
      <c r="AE57" s="2">
        <f t="shared" si="30"/>
        <v>0</v>
      </c>
      <c r="AF57" s="2">
        <f t="shared" si="30"/>
        <v>0</v>
      </c>
      <c r="AG57" s="2">
        <f t="shared" si="30"/>
        <v>0</v>
      </c>
      <c r="AH57" s="2">
        <f t="shared" si="30"/>
        <v>0</v>
      </c>
      <c r="AI57" s="2">
        <f t="shared" si="30"/>
        <v>0</v>
      </c>
      <c r="AJ57" s="2">
        <f t="shared" si="31"/>
        <v>0</v>
      </c>
      <c r="AK57" s="2">
        <f t="shared" si="31"/>
        <v>0</v>
      </c>
      <c r="AL57" s="2">
        <f t="shared" si="31"/>
        <v>0</v>
      </c>
      <c r="AM57" s="2">
        <f t="shared" si="31"/>
        <v>0</v>
      </c>
      <c r="AN57" s="2">
        <f t="shared" si="31"/>
        <v>0</v>
      </c>
      <c r="AO57" s="2">
        <f t="shared" si="31"/>
        <v>0</v>
      </c>
      <c r="AP57" s="2">
        <f t="shared" si="31"/>
        <v>0</v>
      </c>
      <c r="AQ57" s="2">
        <f t="shared" si="31"/>
        <v>0</v>
      </c>
      <c r="AR57" s="2">
        <f t="shared" si="31"/>
        <v>0</v>
      </c>
      <c r="AS57" s="2">
        <f t="shared" si="31"/>
        <v>0</v>
      </c>
      <c r="AT57" s="2">
        <f t="shared" si="32"/>
        <v>0</v>
      </c>
      <c r="AU57" s="2">
        <f t="shared" si="32"/>
        <v>0</v>
      </c>
      <c r="AV57" s="2">
        <f t="shared" si="32"/>
        <v>0</v>
      </c>
      <c r="AW57" s="2">
        <f t="shared" si="32"/>
        <v>0</v>
      </c>
      <c r="AX57" s="2">
        <f t="shared" si="32"/>
        <v>0</v>
      </c>
      <c r="AY57" s="2">
        <f t="shared" si="32"/>
        <v>0</v>
      </c>
      <c r="AZ57" s="2">
        <f t="shared" si="32"/>
        <v>0</v>
      </c>
      <c r="BA57" s="2">
        <f t="shared" si="32"/>
        <v>0</v>
      </c>
      <c r="BB57" s="2">
        <f t="shared" si="32"/>
        <v>0</v>
      </c>
      <c r="BC57" s="2">
        <f t="shared" si="32"/>
        <v>0</v>
      </c>
      <c r="BD57" s="2">
        <f t="shared" si="33"/>
        <v>0</v>
      </c>
      <c r="BE57" s="2">
        <f t="shared" si="33"/>
        <v>0</v>
      </c>
      <c r="BF57" s="2">
        <f t="shared" si="33"/>
        <v>0</v>
      </c>
      <c r="BG57" s="2">
        <f t="shared" si="33"/>
        <v>0</v>
      </c>
      <c r="BH57" s="2">
        <f t="shared" si="33"/>
        <v>0</v>
      </c>
      <c r="BI57" s="2">
        <f t="shared" si="33"/>
        <v>0</v>
      </c>
      <c r="BJ57" s="2">
        <f t="shared" si="33"/>
        <v>0</v>
      </c>
      <c r="BK57" s="2">
        <f t="shared" si="33"/>
        <v>0</v>
      </c>
      <c r="BL57" s="2">
        <f t="shared" si="33"/>
        <v>0</v>
      </c>
      <c r="BM57" s="2">
        <f t="shared" si="33"/>
        <v>0</v>
      </c>
      <c r="BN57" s="2">
        <f t="shared" si="34"/>
        <v>0</v>
      </c>
      <c r="BO57" s="2">
        <f t="shared" si="34"/>
        <v>0</v>
      </c>
      <c r="BP57" s="2">
        <f t="shared" si="34"/>
        <v>0</v>
      </c>
      <c r="BQ57" s="2">
        <f t="shared" si="34"/>
        <v>0</v>
      </c>
      <c r="BR57" s="2">
        <f t="shared" si="34"/>
        <v>0</v>
      </c>
      <c r="BS57" s="2">
        <f t="shared" si="34"/>
        <v>0</v>
      </c>
      <c r="BT57" s="2">
        <f t="shared" si="34"/>
        <v>0</v>
      </c>
      <c r="BU57" s="2">
        <f t="shared" si="34"/>
        <v>0</v>
      </c>
      <c r="BV57" s="2">
        <f t="shared" si="34"/>
        <v>0</v>
      </c>
      <c r="BW57" s="2">
        <f t="shared" si="34"/>
        <v>0</v>
      </c>
      <c r="BX57" s="2">
        <f t="shared" si="35"/>
        <v>0</v>
      </c>
      <c r="BY57" s="2">
        <f t="shared" si="35"/>
        <v>0</v>
      </c>
      <c r="BZ57" s="2">
        <f t="shared" si="35"/>
        <v>0</v>
      </c>
      <c r="CA57" s="2">
        <f t="shared" si="35"/>
        <v>0</v>
      </c>
      <c r="CB57" s="2">
        <f t="shared" si="35"/>
        <v>0</v>
      </c>
      <c r="CC57" s="2">
        <f t="shared" si="35"/>
        <v>0</v>
      </c>
      <c r="CD57" s="2">
        <f t="shared" si="35"/>
        <v>0</v>
      </c>
      <c r="CE57" s="2">
        <f t="shared" si="35"/>
        <v>0</v>
      </c>
      <c r="CF57" s="107">
        <f t="shared" si="35"/>
        <v>0</v>
      </c>
      <c r="CG57" s="107">
        <f t="shared" si="35"/>
        <v>0</v>
      </c>
      <c r="CH57" s="107">
        <f t="shared" si="36"/>
        <v>0</v>
      </c>
      <c r="CI57" s="107">
        <f t="shared" si="36"/>
        <v>0</v>
      </c>
      <c r="CJ57" s="107">
        <f t="shared" si="36"/>
        <v>0</v>
      </c>
      <c r="CK57" s="107">
        <f t="shared" si="36"/>
        <v>0</v>
      </c>
      <c r="CL57" s="107">
        <f t="shared" si="36"/>
        <v>0</v>
      </c>
      <c r="CM57" s="107">
        <f t="shared" si="36"/>
        <v>0</v>
      </c>
      <c r="CN57" s="107">
        <f t="shared" si="36"/>
        <v>0</v>
      </c>
      <c r="CO57" s="107">
        <f t="shared" si="36"/>
        <v>0</v>
      </c>
      <c r="CP57" s="107">
        <f t="shared" si="36"/>
        <v>0</v>
      </c>
      <c r="CQ57" s="107">
        <f t="shared" si="36"/>
        <v>0</v>
      </c>
      <c r="CR57" s="107">
        <f t="shared" si="37"/>
        <v>0</v>
      </c>
      <c r="CS57" s="107">
        <f t="shared" si="37"/>
        <v>0</v>
      </c>
      <c r="CT57" s="107">
        <f t="shared" si="37"/>
        <v>0</v>
      </c>
      <c r="CU57" s="107">
        <f t="shared" si="37"/>
        <v>0</v>
      </c>
      <c r="CV57" s="107">
        <f t="shared" si="37"/>
        <v>0</v>
      </c>
      <c r="CW57" s="107">
        <f t="shared" si="37"/>
        <v>0</v>
      </c>
      <c r="CX57" s="107">
        <f t="shared" si="37"/>
        <v>0</v>
      </c>
      <c r="CY57" s="107">
        <f t="shared" si="37"/>
        <v>0</v>
      </c>
      <c r="CZ57" s="107">
        <f t="shared" si="38"/>
        <v>0</v>
      </c>
      <c r="DA57" s="107">
        <f t="shared" si="38"/>
        <v>0</v>
      </c>
      <c r="DB57" s="107">
        <f t="shared" si="39"/>
        <v>0</v>
      </c>
      <c r="DC57" s="107">
        <f t="shared" si="39"/>
        <v>7</v>
      </c>
      <c r="DD57" s="107">
        <f t="shared" si="40"/>
        <v>7</v>
      </c>
      <c r="DE57" s="107">
        <f t="shared" si="40"/>
        <v>0</v>
      </c>
      <c r="DF57" s="107">
        <f t="shared" si="40"/>
        <v>0</v>
      </c>
      <c r="DG57" s="107">
        <f t="shared" si="40"/>
        <v>0</v>
      </c>
      <c r="DH57" s="107">
        <f t="shared" si="40"/>
        <v>0</v>
      </c>
      <c r="DI57" s="107">
        <f t="shared" si="40"/>
        <v>0</v>
      </c>
      <c r="DJ57" s="107">
        <f t="shared" si="40"/>
        <v>0</v>
      </c>
      <c r="DK57" s="107">
        <f t="shared" si="40"/>
        <v>0</v>
      </c>
      <c r="DL57" s="107">
        <f t="shared" si="40"/>
        <v>0</v>
      </c>
      <c r="DM57" s="107">
        <f t="shared" si="40"/>
        <v>0</v>
      </c>
      <c r="DN57" s="107">
        <f t="shared" si="41"/>
        <v>0</v>
      </c>
      <c r="DO57" s="107">
        <f t="shared" si="41"/>
        <v>0</v>
      </c>
      <c r="DP57" s="107">
        <f t="shared" si="41"/>
        <v>0</v>
      </c>
      <c r="DQ57" s="107">
        <f t="shared" si="41"/>
        <v>8</v>
      </c>
      <c r="DR57" s="107">
        <f t="shared" si="41"/>
        <v>9</v>
      </c>
      <c r="DS57" s="107">
        <f t="shared" si="41"/>
        <v>9</v>
      </c>
      <c r="DT57" s="107">
        <f t="shared" si="41"/>
        <v>8</v>
      </c>
      <c r="DU57" s="107">
        <f t="shared" si="41"/>
        <v>8</v>
      </c>
      <c r="DV57" s="107">
        <f t="shared" si="41"/>
        <v>0</v>
      </c>
      <c r="DW57" s="107">
        <f t="shared" si="41"/>
        <v>0</v>
      </c>
      <c r="DX57" s="107">
        <f t="shared" si="41"/>
        <v>0</v>
      </c>
      <c r="DY57" s="107">
        <f t="shared" si="41"/>
        <v>0</v>
      </c>
      <c r="DZ57" s="107">
        <f t="shared" si="41"/>
        <v>0</v>
      </c>
      <c r="EA57" s="107">
        <f t="shared" si="41"/>
        <v>0</v>
      </c>
      <c r="EB57" s="107">
        <f t="shared" si="41"/>
        <v>0</v>
      </c>
      <c r="EC57" s="107">
        <f t="shared" si="41"/>
        <v>8</v>
      </c>
      <c r="ED57" s="107">
        <f t="shared" si="41"/>
        <v>8</v>
      </c>
      <c r="EE57" s="107">
        <f t="shared" si="42"/>
        <v>8</v>
      </c>
      <c r="EF57" s="107">
        <f t="shared" si="42"/>
        <v>0</v>
      </c>
      <c r="EG57" s="107">
        <f t="shared" si="42"/>
        <v>0</v>
      </c>
      <c r="EH57" s="107">
        <f t="shared" si="42"/>
        <v>0</v>
      </c>
      <c r="EI57" s="107">
        <f t="shared" si="42"/>
        <v>0</v>
      </c>
      <c r="EJ57" s="107">
        <f t="shared" si="42"/>
        <v>0</v>
      </c>
      <c r="EK57" s="107">
        <f t="shared" si="42"/>
        <v>0</v>
      </c>
      <c r="EL57" s="107">
        <f t="shared" si="42"/>
        <v>0</v>
      </c>
      <c r="EM57" s="107">
        <f t="shared" si="42"/>
        <v>0</v>
      </c>
      <c r="EN57" s="107">
        <f t="shared" si="42"/>
        <v>0</v>
      </c>
      <c r="EO57" s="107">
        <f t="shared" si="42"/>
        <v>0</v>
      </c>
      <c r="EP57" s="107">
        <f t="shared" si="42"/>
        <v>0</v>
      </c>
      <c r="EQ57" s="107">
        <f t="shared" si="42"/>
        <v>0</v>
      </c>
      <c r="ER57" s="107">
        <f t="shared" si="42"/>
        <v>0</v>
      </c>
      <c r="ES57" s="107">
        <f t="shared" si="42"/>
        <v>0</v>
      </c>
      <c r="ET57" s="107">
        <f t="shared" si="42"/>
        <v>0</v>
      </c>
      <c r="EU57" s="107">
        <f t="shared" si="42"/>
        <v>0</v>
      </c>
      <c r="EV57" s="107">
        <f t="shared" si="42"/>
        <v>0</v>
      </c>
      <c r="EW57" s="107">
        <f t="shared" si="42"/>
        <v>0</v>
      </c>
      <c r="EX57" s="107">
        <f t="shared" si="42"/>
        <v>0</v>
      </c>
      <c r="EY57" s="107">
        <f t="shared" si="42"/>
        <v>0</v>
      </c>
      <c r="EZ57" s="107">
        <f t="shared" si="42"/>
        <v>0</v>
      </c>
      <c r="FA57" s="107">
        <f t="shared" si="42"/>
        <v>0</v>
      </c>
      <c r="FB57" s="107">
        <f t="shared" si="43"/>
        <v>0</v>
      </c>
      <c r="FC57" s="107">
        <f t="shared" si="43"/>
        <v>0</v>
      </c>
      <c r="FD57" s="107">
        <f t="shared" si="43"/>
        <v>0</v>
      </c>
      <c r="FE57" s="107">
        <f t="shared" si="43"/>
        <v>0</v>
      </c>
      <c r="FF57" s="107">
        <f t="shared" si="43"/>
        <v>0</v>
      </c>
      <c r="FG57" s="107">
        <f t="shared" si="43"/>
        <v>0</v>
      </c>
      <c r="FH57" s="107">
        <f t="shared" si="43"/>
        <v>0</v>
      </c>
      <c r="FI57" s="107">
        <f t="shared" si="43"/>
        <v>0</v>
      </c>
      <c r="FJ57" s="107">
        <f t="shared" si="43"/>
        <v>0</v>
      </c>
      <c r="FK57" s="107">
        <f t="shared" si="43"/>
        <v>0</v>
      </c>
      <c r="FL57" s="107">
        <f t="shared" si="43"/>
        <v>0</v>
      </c>
      <c r="FM57" s="107">
        <f t="shared" si="43"/>
        <v>0</v>
      </c>
      <c r="FN57" s="107">
        <f t="shared" si="43"/>
        <v>0</v>
      </c>
      <c r="FO57" s="107">
        <f t="shared" si="43"/>
        <v>0</v>
      </c>
      <c r="FP57" s="107">
        <f t="shared" si="43"/>
        <v>0</v>
      </c>
      <c r="FQ57" s="107">
        <f t="shared" si="43"/>
        <v>0</v>
      </c>
      <c r="FR57" s="107">
        <f t="shared" si="43"/>
        <v>0</v>
      </c>
      <c r="FS57" s="107">
        <f t="shared" si="43"/>
        <v>0</v>
      </c>
      <c r="FT57" s="107">
        <f t="shared" si="43"/>
        <v>0</v>
      </c>
      <c r="FU57" s="107">
        <f t="shared" si="43"/>
        <v>0</v>
      </c>
      <c r="FV57" s="107">
        <f t="shared" si="43"/>
        <v>0</v>
      </c>
      <c r="FW57" s="107">
        <f t="shared" si="43"/>
        <v>0</v>
      </c>
      <c r="FX57" s="107">
        <f t="shared" si="43"/>
        <v>0</v>
      </c>
      <c r="FY57" s="107">
        <f t="shared" si="43"/>
        <v>0</v>
      </c>
      <c r="FZ57" s="107">
        <f t="shared" si="43"/>
        <v>0</v>
      </c>
      <c r="GA57" s="107">
        <f t="shared" si="43"/>
        <v>0</v>
      </c>
      <c r="GB57" s="107">
        <f t="shared" si="43"/>
        <v>9</v>
      </c>
      <c r="GC57" s="107">
        <f t="shared" si="43"/>
        <v>9</v>
      </c>
      <c r="GD57" s="107">
        <f t="shared" si="43"/>
        <v>0</v>
      </c>
      <c r="GE57" s="107">
        <f t="shared" si="43"/>
        <v>0</v>
      </c>
      <c r="GF57" s="107">
        <f t="shared" si="44"/>
        <v>0</v>
      </c>
      <c r="GG57" s="107">
        <f t="shared" si="44"/>
        <v>0</v>
      </c>
      <c r="GH57" s="107">
        <f t="shared" si="44"/>
        <v>0</v>
      </c>
      <c r="GI57" s="107">
        <f t="shared" si="44"/>
        <v>0</v>
      </c>
      <c r="GJ57" s="107">
        <f t="shared" si="44"/>
        <v>0</v>
      </c>
      <c r="GK57" s="107">
        <f t="shared" si="44"/>
        <v>0</v>
      </c>
      <c r="GL57" s="107">
        <f t="shared" si="44"/>
        <v>0</v>
      </c>
      <c r="GM57" s="107">
        <f t="shared" si="44"/>
        <v>0</v>
      </c>
      <c r="GN57" s="107">
        <f t="shared" si="44"/>
        <v>0</v>
      </c>
      <c r="GO57" s="107">
        <f t="shared" si="44"/>
        <v>0</v>
      </c>
      <c r="GP57" s="107">
        <f t="shared" si="44"/>
        <v>0</v>
      </c>
      <c r="GQ57" s="107">
        <f t="shared" si="44"/>
        <v>0</v>
      </c>
      <c r="GR57" s="107">
        <f t="shared" si="44"/>
        <v>0</v>
      </c>
      <c r="GS57" s="107">
        <f t="shared" si="44"/>
        <v>0</v>
      </c>
      <c r="GT57" s="107">
        <f t="shared" si="44"/>
        <v>0</v>
      </c>
      <c r="GU57" s="107">
        <f t="shared" si="44"/>
        <v>0</v>
      </c>
      <c r="GV57" s="107">
        <f t="shared" si="44"/>
        <v>0</v>
      </c>
      <c r="GW57" s="107">
        <f t="shared" si="44"/>
        <v>0</v>
      </c>
      <c r="GX57" s="107">
        <f t="shared" si="44"/>
        <v>0</v>
      </c>
      <c r="GY57" s="107">
        <f t="shared" si="44"/>
        <v>0</v>
      </c>
      <c r="GZ57" s="107">
        <f t="shared" si="44"/>
        <v>0</v>
      </c>
      <c r="HA57" s="107">
        <f t="shared" si="18"/>
        <v>0</v>
      </c>
      <c r="HB57" s="107">
        <f t="shared" si="18"/>
        <v>0</v>
      </c>
      <c r="HC57" s="107">
        <f t="shared" si="18"/>
        <v>0</v>
      </c>
      <c r="HD57" s="107">
        <f t="shared" si="18"/>
        <v>0</v>
      </c>
      <c r="HE57" s="107">
        <f t="shared" si="18"/>
        <v>0</v>
      </c>
      <c r="HF57" s="107">
        <f t="shared" si="18"/>
        <v>0</v>
      </c>
      <c r="HG57" s="107">
        <f t="shared" si="18"/>
        <v>0</v>
      </c>
    </row>
    <row r="58" spans="1:215" ht="15" customHeight="1" x14ac:dyDescent="0.2">
      <c r="E58" s="91">
        <v>-2E-3</v>
      </c>
      <c r="F58" s="2">
        <f t="shared" si="28"/>
        <v>0</v>
      </c>
      <c r="G58" s="2">
        <f t="shared" si="28"/>
        <v>0</v>
      </c>
      <c r="H58" s="2">
        <f t="shared" si="28"/>
        <v>0</v>
      </c>
      <c r="I58" s="2">
        <f t="shared" si="28"/>
        <v>0</v>
      </c>
      <c r="J58" s="2">
        <f t="shared" si="28"/>
        <v>0</v>
      </c>
      <c r="K58" s="2">
        <f t="shared" si="28"/>
        <v>0</v>
      </c>
      <c r="L58" s="2">
        <f t="shared" si="28"/>
        <v>0</v>
      </c>
      <c r="M58" s="2">
        <f t="shared" si="28"/>
        <v>0</v>
      </c>
      <c r="N58" s="2">
        <f t="shared" si="28"/>
        <v>0</v>
      </c>
      <c r="O58" s="2">
        <f t="shared" si="28"/>
        <v>0</v>
      </c>
      <c r="P58" s="2">
        <f t="shared" si="29"/>
        <v>0</v>
      </c>
      <c r="Q58" s="2">
        <f t="shared" si="29"/>
        <v>0</v>
      </c>
      <c r="R58" s="2">
        <f t="shared" si="29"/>
        <v>0</v>
      </c>
      <c r="S58" s="2">
        <f t="shared" si="29"/>
        <v>0</v>
      </c>
      <c r="T58" s="2">
        <f t="shared" si="29"/>
        <v>0</v>
      </c>
      <c r="U58" s="2">
        <f t="shared" si="29"/>
        <v>0</v>
      </c>
      <c r="V58" s="2">
        <f t="shared" si="29"/>
        <v>0</v>
      </c>
      <c r="W58" s="2">
        <f t="shared" si="29"/>
        <v>0</v>
      </c>
      <c r="X58" s="2">
        <f t="shared" si="29"/>
        <v>0</v>
      </c>
      <c r="Y58" s="2">
        <f t="shared" si="29"/>
        <v>0</v>
      </c>
      <c r="Z58" s="2">
        <f t="shared" si="30"/>
        <v>0</v>
      </c>
      <c r="AA58" s="2">
        <f t="shared" si="30"/>
        <v>0</v>
      </c>
      <c r="AB58" s="2">
        <f t="shared" si="30"/>
        <v>0</v>
      </c>
      <c r="AC58" s="2">
        <f t="shared" si="30"/>
        <v>0</v>
      </c>
      <c r="AD58" s="2">
        <f t="shared" si="30"/>
        <v>0</v>
      </c>
      <c r="AE58" s="2">
        <f t="shared" si="30"/>
        <v>0</v>
      </c>
      <c r="AF58" s="2">
        <f t="shared" si="30"/>
        <v>0</v>
      </c>
      <c r="AG58" s="2">
        <f t="shared" si="30"/>
        <v>0</v>
      </c>
      <c r="AH58" s="2">
        <f t="shared" si="30"/>
        <v>0</v>
      </c>
      <c r="AI58" s="2">
        <f t="shared" si="30"/>
        <v>0</v>
      </c>
      <c r="AJ58" s="2">
        <f t="shared" si="31"/>
        <v>0</v>
      </c>
      <c r="AK58" s="2">
        <f t="shared" si="31"/>
        <v>0</v>
      </c>
      <c r="AL58" s="2">
        <f t="shared" si="31"/>
        <v>0</v>
      </c>
      <c r="AM58" s="2">
        <f t="shared" si="31"/>
        <v>0</v>
      </c>
      <c r="AN58" s="2">
        <f t="shared" si="31"/>
        <v>0</v>
      </c>
      <c r="AO58" s="2">
        <f t="shared" si="31"/>
        <v>0</v>
      </c>
      <c r="AP58" s="2">
        <f t="shared" si="31"/>
        <v>0</v>
      </c>
      <c r="AQ58" s="2">
        <f t="shared" si="31"/>
        <v>0</v>
      </c>
      <c r="AR58" s="2">
        <f t="shared" si="31"/>
        <v>0</v>
      </c>
      <c r="AS58" s="2">
        <f t="shared" si="31"/>
        <v>0</v>
      </c>
      <c r="AT58" s="2">
        <f t="shared" si="32"/>
        <v>0</v>
      </c>
      <c r="AU58" s="2">
        <f t="shared" si="32"/>
        <v>0</v>
      </c>
      <c r="AV58" s="2">
        <f t="shared" si="32"/>
        <v>0</v>
      </c>
      <c r="AW58" s="2">
        <f t="shared" si="32"/>
        <v>0</v>
      </c>
      <c r="AX58" s="2">
        <f t="shared" si="32"/>
        <v>0</v>
      </c>
      <c r="AY58" s="2">
        <f t="shared" si="32"/>
        <v>0</v>
      </c>
      <c r="AZ58" s="2">
        <f t="shared" si="32"/>
        <v>0</v>
      </c>
      <c r="BA58" s="2">
        <f t="shared" si="32"/>
        <v>0</v>
      </c>
      <c r="BB58" s="2">
        <f t="shared" si="32"/>
        <v>0</v>
      </c>
      <c r="BC58" s="2">
        <f t="shared" si="32"/>
        <v>0</v>
      </c>
      <c r="BD58" s="2">
        <f t="shared" si="33"/>
        <v>0</v>
      </c>
      <c r="BE58" s="2">
        <f t="shared" si="33"/>
        <v>0</v>
      </c>
      <c r="BF58" s="2">
        <f t="shared" si="33"/>
        <v>0</v>
      </c>
      <c r="BG58" s="2">
        <f t="shared" si="33"/>
        <v>0</v>
      </c>
      <c r="BH58" s="2">
        <f t="shared" si="33"/>
        <v>0</v>
      </c>
      <c r="BI58" s="2">
        <f t="shared" si="33"/>
        <v>0</v>
      </c>
      <c r="BJ58" s="2">
        <f t="shared" si="33"/>
        <v>0</v>
      </c>
      <c r="BK58" s="2">
        <f t="shared" si="33"/>
        <v>0</v>
      </c>
      <c r="BL58" s="2">
        <f t="shared" si="33"/>
        <v>0</v>
      </c>
      <c r="BM58" s="2">
        <f t="shared" si="33"/>
        <v>0</v>
      </c>
      <c r="BN58" s="2">
        <f t="shared" si="34"/>
        <v>0</v>
      </c>
      <c r="BO58" s="2">
        <f t="shared" si="34"/>
        <v>0</v>
      </c>
      <c r="BP58" s="2">
        <f t="shared" si="34"/>
        <v>0</v>
      </c>
      <c r="BQ58" s="2">
        <f t="shared" si="34"/>
        <v>0</v>
      </c>
      <c r="BR58" s="2">
        <f t="shared" si="34"/>
        <v>0</v>
      </c>
      <c r="BS58" s="2">
        <f t="shared" si="34"/>
        <v>0</v>
      </c>
      <c r="BT58" s="2">
        <f t="shared" si="34"/>
        <v>0</v>
      </c>
      <c r="BU58" s="2">
        <f t="shared" si="34"/>
        <v>0</v>
      </c>
      <c r="BV58" s="2">
        <f t="shared" si="34"/>
        <v>0</v>
      </c>
      <c r="BW58" s="2">
        <f t="shared" si="34"/>
        <v>0</v>
      </c>
      <c r="BX58" s="2">
        <f t="shared" si="35"/>
        <v>0</v>
      </c>
      <c r="BY58" s="2">
        <f t="shared" si="35"/>
        <v>0</v>
      </c>
      <c r="BZ58" s="2">
        <f t="shared" si="35"/>
        <v>0</v>
      </c>
      <c r="CA58" s="2">
        <f t="shared" si="35"/>
        <v>0</v>
      </c>
      <c r="CB58" s="2">
        <f t="shared" si="35"/>
        <v>0</v>
      </c>
      <c r="CC58" s="2">
        <f t="shared" si="35"/>
        <v>0</v>
      </c>
      <c r="CD58" s="2">
        <f t="shared" si="35"/>
        <v>0</v>
      </c>
      <c r="CE58" s="2">
        <f t="shared" si="35"/>
        <v>0</v>
      </c>
      <c r="CF58" s="107">
        <f t="shared" si="35"/>
        <v>0</v>
      </c>
      <c r="CG58" s="107">
        <f t="shared" si="35"/>
        <v>0</v>
      </c>
      <c r="CH58" s="107">
        <f t="shared" si="36"/>
        <v>0</v>
      </c>
      <c r="CI58" s="107">
        <f t="shared" si="36"/>
        <v>0</v>
      </c>
      <c r="CJ58" s="107">
        <f t="shared" si="36"/>
        <v>0</v>
      </c>
      <c r="CK58" s="107">
        <f t="shared" si="36"/>
        <v>0</v>
      </c>
      <c r="CL58" s="107">
        <f t="shared" si="36"/>
        <v>0</v>
      </c>
      <c r="CM58" s="107">
        <f t="shared" si="36"/>
        <v>0</v>
      </c>
      <c r="CN58" s="107">
        <f t="shared" si="36"/>
        <v>0</v>
      </c>
      <c r="CO58" s="107">
        <f t="shared" si="36"/>
        <v>0</v>
      </c>
      <c r="CP58" s="107">
        <f t="shared" si="36"/>
        <v>0</v>
      </c>
      <c r="CQ58" s="107">
        <f t="shared" si="36"/>
        <v>0</v>
      </c>
      <c r="CR58" s="107">
        <f t="shared" si="37"/>
        <v>0</v>
      </c>
      <c r="CS58" s="107">
        <f t="shared" si="37"/>
        <v>0</v>
      </c>
      <c r="CT58" s="107">
        <f t="shared" si="37"/>
        <v>0</v>
      </c>
      <c r="CU58" s="107">
        <f t="shared" si="37"/>
        <v>0</v>
      </c>
      <c r="CV58" s="107">
        <f t="shared" si="37"/>
        <v>0</v>
      </c>
      <c r="CW58" s="107">
        <f t="shared" si="37"/>
        <v>0</v>
      </c>
      <c r="CX58" s="107">
        <f t="shared" si="37"/>
        <v>5</v>
      </c>
      <c r="CY58" s="107">
        <f t="shared" si="37"/>
        <v>6</v>
      </c>
      <c r="CZ58" s="107">
        <f t="shared" si="38"/>
        <v>8</v>
      </c>
      <c r="DA58" s="107">
        <f t="shared" si="38"/>
        <v>7</v>
      </c>
      <c r="DB58" s="107">
        <f t="shared" si="39"/>
        <v>7</v>
      </c>
      <c r="DC58" s="107">
        <f t="shared" si="39"/>
        <v>0</v>
      </c>
      <c r="DD58" s="107">
        <f t="shared" si="40"/>
        <v>0</v>
      </c>
      <c r="DE58" s="107">
        <f t="shared" si="40"/>
        <v>0</v>
      </c>
      <c r="DF58" s="107">
        <f t="shared" si="40"/>
        <v>0</v>
      </c>
      <c r="DG58" s="107">
        <f t="shared" si="40"/>
        <v>0</v>
      </c>
      <c r="DH58" s="107">
        <f t="shared" si="40"/>
        <v>0</v>
      </c>
      <c r="DI58" s="107">
        <f t="shared" si="40"/>
        <v>8</v>
      </c>
      <c r="DJ58" s="107">
        <f t="shared" si="40"/>
        <v>0</v>
      </c>
      <c r="DK58" s="107">
        <f t="shared" si="40"/>
        <v>0</v>
      </c>
      <c r="DL58" s="107">
        <f t="shared" si="40"/>
        <v>0</v>
      </c>
      <c r="DM58" s="107">
        <f t="shared" si="40"/>
        <v>0</v>
      </c>
      <c r="DN58" s="107">
        <f t="shared" si="41"/>
        <v>0</v>
      </c>
      <c r="DO58" s="107">
        <f t="shared" si="41"/>
        <v>0</v>
      </c>
      <c r="DP58" s="107">
        <f t="shared" si="41"/>
        <v>0</v>
      </c>
      <c r="DQ58" s="107">
        <f t="shared" si="41"/>
        <v>0</v>
      </c>
      <c r="DR58" s="107">
        <f t="shared" si="41"/>
        <v>0</v>
      </c>
      <c r="DS58" s="107">
        <f t="shared" si="41"/>
        <v>0</v>
      </c>
      <c r="DT58" s="107">
        <f t="shared" si="41"/>
        <v>0</v>
      </c>
      <c r="DU58" s="107">
        <f t="shared" si="41"/>
        <v>0</v>
      </c>
      <c r="DV58" s="107">
        <f t="shared" si="41"/>
        <v>0</v>
      </c>
      <c r="DW58" s="107">
        <f t="shared" si="41"/>
        <v>0</v>
      </c>
      <c r="DX58" s="107">
        <f t="shared" si="41"/>
        <v>0</v>
      </c>
      <c r="DY58" s="107">
        <f t="shared" si="41"/>
        <v>0</v>
      </c>
      <c r="DZ58" s="107">
        <f t="shared" si="41"/>
        <v>0</v>
      </c>
      <c r="EA58" s="107">
        <f t="shared" si="41"/>
        <v>0</v>
      </c>
      <c r="EB58" s="107">
        <f t="shared" si="41"/>
        <v>0</v>
      </c>
      <c r="EC58" s="107">
        <f t="shared" si="41"/>
        <v>0</v>
      </c>
      <c r="ED58" s="107">
        <f t="shared" si="41"/>
        <v>0</v>
      </c>
      <c r="EE58" s="107">
        <f t="shared" si="42"/>
        <v>0</v>
      </c>
      <c r="EF58" s="107">
        <f t="shared" si="42"/>
        <v>0</v>
      </c>
      <c r="EG58" s="107">
        <f t="shared" si="42"/>
        <v>0</v>
      </c>
      <c r="EH58" s="107">
        <f t="shared" si="42"/>
        <v>0</v>
      </c>
      <c r="EI58" s="107">
        <f t="shared" si="42"/>
        <v>0</v>
      </c>
      <c r="EJ58" s="107">
        <f t="shared" si="42"/>
        <v>0</v>
      </c>
      <c r="EK58" s="107">
        <f t="shared" si="42"/>
        <v>0</v>
      </c>
      <c r="EL58" s="107">
        <f t="shared" si="42"/>
        <v>0</v>
      </c>
      <c r="EM58" s="107">
        <f t="shared" si="42"/>
        <v>0</v>
      </c>
      <c r="EN58" s="107">
        <f t="shared" si="42"/>
        <v>0</v>
      </c>
      <c r="EO58" s="107">
        <f t="shared" si="42"/>
        <v>0</v>
      </c>
      <c r="EP58" s="107">
        <f t="shared" si="42"/>
        <v>0</v>
      </c>
      <c r="EQ58" s="107">
        <f t="shared" si="42"/>
        <v>0</v>
      </c>
      <c r="ER58" s="107">
        <f t="shared" si="42"/>
        <v>0</v>
      </c>
      <c r="ES58" s="107">
        <f t="shared" si="42"/>
        <v>0</v>
      </c>
      <c r="ET58" s="107">
        <f t="shared" si="42"/>
        <v>0</v>
      </c>
      <c r="EU58" s="107">
        <f t="shared" si="42"/>
        <v>0</v>
      </c>
      <c r="EV58" s="107">
        <f t="shared" si="42"/>
        <v>0</v>
      </c>
      <c r="EW58" s="107">
        <f t="shared" si="42"/>
        <v>0</v>
      </c>
      <c r="EX58" s="107">
        <f t="shared" si="42"/>
        <v>0</v>
      </c>
      <c r="EY58" s="107">
        <f t="shared" si="42"/>
        <v>0</v>
      </c>
      <c r="EZ58" s="107">
        <f t="shared" si="42"/>
        <v>0</v>
      </c>
      <c r="FA58" s="107">
        <f t="shared" si="42"/>
        <v>0</v>
      </c>
      <c r="FB58" s="107">
        <f t="shared" si="43"/>
        <v>0</v>
      </c>
      <c r="FC58" s="107">
        <f t="shared" si="43"/>
        <v>0</v>
      </c>
      <c r="FD58" s="107">
        <f t="shared" si="43"/>
        <v>0</v>
      </c>
      <c r="FE58" s="107">
        <f t="shared" si="43"/>
        <v>0</v>
      </c>
      <c r="FF58" s="107">
        <f t="shared" si="43"/>
        <v>0</v>
      </c>
      <c r="FG58" s="107">
        <f t="shared" si="43"/>
        <v>0</v>
      </c>
      <c r="FH58" s="107">
        <f t="shared" si="43"/>
        <v>0</v>
      </c>
      <c r="FI58" s="107">
        <f t="shared" si="43"/>
        <v>0</v>
      </c>
      <c r="FJ58" s="107">
        <f t="shared" si="43"/>
        <v>0</v>
      </c>
      <c r="FK58" s="107">
        <f t="shared" si="43"/>
        <v>0</v>
      </c>
      <c r="FL58" s="107">
        <f t="shared" si="43"/>
        <v>0</v>
      </c>
      <c r="FM58" s="107">
        <f t="shared" si="43"/>
        <v>0</v>
      </c>
      <c r="FN58" s="107">
        <f t="shared" si="43"/>
        <v>0</v>
      </c>
      <c r="FO58" s="107">
        <f t="shared" si="43"/>
        <v>0</v>
      </c>
      <c r="FP58" s="107">
        <f t="shared" si="43"/>
        <v>0</v>
      </c>
      <c r="FQ58" s="107">
        <f t="shared" si="43"/>
        <v>0</v>
      </c>
      <c r="FR58" s="107">
        <f t="shared" si="43"/>
        <v>0</v>
      </c>
      <c r="FS58" s="107">
        <f t="shared" si="43"/>
        <v>0</v>
      </c>
      <c r="FT58" s="107">
        <f t="shared" si="43"/>
        <v>0</v>
      </c>
      <c r="FU58" s="107">
        <f t="shared" si="43"/>
        <v>0</v>
      </c>
      <c r="FV58" s="107">
        <f t="shared" si="43"/>
        <v>0</v>
      </c>
      <c r="FW58" s="107">
        <f t="shared" si="43"/>
        <v>0</v>
      </c>
      <c r="FX58" s="107">
        <f t="shared" si="43"/>
        <v>0</v>
      </c>
      <c r="FY58" s="107">
        <f t="shared" si="43"/>
        <v>0</v>
      </c>
      <c r="FZ58" s="107">
        <f t="shared" si="43"/>
        <v>0</v>
      </c>
      <c r="GA58" s="107">
        <f t="shared" si="43"/>
        <v>0</v>
      </c>
      <c r="GB58" s="107">
        <f t="shared" si="43"/>
        <v>0</v>
      </c>
      <c r="GC58" s="107">
        <f t="shared" si="43"/>
        <v>0</v>
      </c>
      <c r="GD58" s="107">
        <f t="shared" si="43"/>
        <v>0</v>
      </c>
      <c r="GE58" s="107">
        <f t="shared" si="43"/>
        <v>0</v>
      </c>
      <c r="GF58" s="107">
        <f t="shared" si="44"/>
        <v>0</v>
      </c>
      <c r="GG58" s="107">
        <f t="shared" si="44"/>
        <v>0</v>
      </c>
      <c r="GH58" s="107">
        <f t="shared" si="44"/>
        <v>0</v>
      </c>
      <c r="GI58" s="107">
        <f t="shared" si="44"/>
        <v>0</v>
      </c>
      <c r="GJ58" s="107">
        <f t="shared" si="44"/>
        <v>0</v>
      </c>
      <c r="GK58" s="107">
        <f t="shared" si="44"/>
        <v>0</v>
      </c>
      <c r="GL58" s="107">
        <f t="shared" si="44"/>
        <v>0</v>
      </c>
      <c r="GM58" s="107">
        <f t="shared" si="44"/>
        <v>0</v>
      </c>
      <c r="GN58" s="107">
        <f t="shared" si="44"/>
        <v>0</v>
      </c>
      <c r="GO58" s="107">
        <f t="shared" si="44"/>
        <v>0</v>
      </c>
      <c r="GP58" s="107">
        <f t="shared" si="44"/>
        <v>0</v>
      </c>
      <c r="GQ58" s="107">
        <f t="shared" si="44"/>
        <v>0</v>
      </c>
      <c r="GR58" s="107">
        <f t="shared" si="44"/>
        <v>0</v>
      </c>
      <c r="GS58" s="107">
        <f t="shared" si="44"/>
        <v>0</v>
      </c>
      <c r="GT58" s="107">
        <f t="shared" si="44"/>
        <v>0</v>
      </c>
      <c r="GU58" s="107">
        <f t="shared" si="44"/>
        <v>0</v>
      </c>
      <c r="GV58" s="107">
        <f t="shared" si="44"/>
        <v>0</v>
      </c>
      <c r="GW58" s="107">
        <f t="shared" si="44"/>
        <v>0</v>
      </c>
      <c r="GX58" s="107">
        <f t="shared" si="44"/>
        <v>0</v>
      </c>
      <c r="GY58" s="107">
        <f t="shared" ref="GX58:HG62" si="53">COUNTIF(GY$6:GY$37,$E58)</f>
        <v>0</v>
      </c>
      <c r="GZ58" s="107">
        <f t="shared" si="53"/>
        <v>0</v>
      </c>
      <c r="HA58" s="107">
        <f t="shared" si="53"/>
        <v>0</v>
      </c>
      <c r="HB58" s="107">
        <f t="shared" si="53"/>
        <v>0</v>
      </c>
      <c r="HC58" s="107">
        <f t="shared" si="53"/>
        <v>0</v>
      </c>
      <c r="HD58" s="107">
        <f t="shared" si="53"/>
        <v>0</v>
      </c>
      <c r="HE58" s="107">
        <f t="shared" si="53"/>
        <v>0</v>
      </c>
      <c r="HF58" s="107">
        <f t="shared" si="53"/>
        <v>0</v>
      </c>
      <c r="HG58" s="107">
        <f t="shared" si="18"/>
        <v>0</v>
      </c>
    </row>
    <row r="59" spans="1:215" ht="15" customHeight="1" x14ac:dyDescent="0.2">
      <c r="E59" s="91">
        <v>-2.5000000000000001E-3</v>
      </c>
      <c r="F59" s="2">
        <f t="shared" si="28"/>
        <v>0</v>
      </c>
      <c r="G59" s="2">
        <f t="shared" si="28"/>
        <v>0</v>
      </c>
      <c r="H59" s="2">
        <f t="shared" si="28"/>
        <v>0</v>
      </c>
      <c r="I59" s="2">
        <f t="shared" si="28"/>
        <v>0</v>
      </c>
      <c r="J59" s="2">
        <f t="shared" si="28"/>
        <v>0</v>
      </c>
      <c r="K59" s="2">
        <f t="shared" si="28"/>
        <v>0</v>
      </c>
      <c r="L59" s="2">
        <f t="shared" si="28"/>
        <v>0</v>
      </c>
      <c r="M59" s="2">
        <f t="shared" si="28"/>
        <v>0</v>
      </c>
      <c r="N59" s="2">
        <f t="shared" si="28"/>
        <v>0</v>
      </c>
      <c r="O59" s="2">
        <f t="shared" si="28"/>
        <v>0</v>
      </c>
      <c r="P59" s="2">
        <f t="shared" si="29"/>
        <v>0</v>
      </c>
      <c r="Q59" s="2">
        <f t="shared" si="29"/>
        <v>0</v>
      </c>
      <c r="R59" s="2">
        <f t="shared" si="29"/>
        <v>0</v>
      </c>
      <c r="S59" s="2">
        <f t="shared" si="29"/>
        <v>0</v>
      </c>
      <c r="T59" s="2">
        <f t="shared" si="29"/>
        <v>0</v>
      </c>
      <c r="U59" s="2">
        <f t="shared" si="29"/>
        <v>0</v>
      </c>
      <c r="V59" s="2">
        <f t="shared" si="29"/>
        <v>0</v>
      </c>
      <c r="W59" s="2">
        <f t="shared" si="29"/>
        <v>0</v>
      </c>
      <c r="X59" s="2">
        <f t="shared" si="29"/>
        <v>1</v>
      </c>
      <c r="Y59" s="2">
        <f t="shared" si="29"/>
        <v>5</v>
      </c>
      <c r="Z59" s="2">
        <f t="shared" si="30"/>
        <v>9</v>
      </c>
      <c r="AA59" s="2">
        <f t="shared" si="30"/>
        <v>1</v>
      </c>
      <c r="AB59" s="2">
        <f t="shared" si="30"/>
        <v>5</v>
      </c>
      <c r="AC59" s="2">
        <f t="shared" si="30"/>
        <v>8</v>
      </c>
      <c r="AD59" s="2">
        <f t="shared" si="30"/>
        <v>6</v>
      </c>
      <c r="AE59" s="2">
        <f t="shared" si="30"/>
        <v>3</v>
      </c>
      <c r="AF59" s="2">
        <f t="shared" si="30"/>
        <v>1</v>
      </c>
      <c r="AG59" s="2">
        <f t="shared" si="30"/>
        <v>0</v>
      </c>
      <c r="AH59" s="2">
        <f t="shared" si="30"/>
        <v>0</v>
      </c>
      <c r="AI59" s="2">
        <f t="shared" si="30"/>
        <v>0</v>
      </c>
      <c r="AJ59" s="2">
        <f t="shared" si="31"/>
        <v>0</v>
      </c>
      <c r="AK59" s="2">
        <f t="shared" si="31"/>
        <v>1</v>
      </c>
      <c r="AL59" s="2">
        <f t="shared" si="31"/>
        <v>0</v>
      </c>
      <c r="AM59" s="2">
        <f t="shared" si="31"/>
        <v>1</v>
      </c>
      <c r="AN59" s="2">
        <f t="shared" si="31"/>
        <v>1</v>
      </c>
      <c r="AO59" s="2">
        <f t="shared" si="31"/>
        <v>1</v>
      </c>
      <c r="AP59" s="2">
        <f t="shared" si="31"/>
        <v>0</v>
      </c>
      <c r="AQ59" s="2">
        <f t="shared" si="31"/>
        <v>0</v>
      </c>
      <c r="AR59" s="2">
        <f t="shared" si="31"/>
        <v>0</v>
      </c>
      <c r="AS59" s="2">
        <f t="shared" si="31"/>
        <v>0</v>
      </c>
      <c r="AT59" s="2">
        <f t="shared" si="32"/>
        <v>0</v>
      </c>
      <c r="AU59" s="2">
        <f t="shared" si="32"/>
        <v>0</v>
      </c>
      <c r="AV59" s="2">
        <f t="shared" si="32"/>
        <v>0</v>
      </c>
      <c r="AW59" s="2">
        <f t="shared" si="32"/>
        <v>0</v>
      </c>
      <c r="AX59" s="2">
        <f t="shared" si="32"/>
        <v>0</v>
      </c>
      <c r="AY59" s="2">
        <f t="shared" si="32"/>
        <v>0</v>
      </c>
      <c r="AZ59" s="2">
        <f t="shared" si="32"/>
        <v>0</v>
      </c>
      <c r="BA59" s="2">
        <f t="shared" si="32"/>
        <v>0</v>
      </c>
      <c r="BB59" s="2">
        <f t="shared" si="32"/>
        <v>0</v>
      </c>
      <c r="BC59" s="2">
        <f t="shared" si="32"/>
        <v>0</v>
      </c>
      <c r="BD59" s="2">
        <f t="shared" si="33"/>
        <v>0</v>
      </c>
      <c r="BE59" s="2">
        <f t="shared" si="33"/>
        <v>1</v>
      </c>
      <c r="BF59" s="2">
        <f t="shared" si="33"/>
        <v>7</v>
      </c>
      <c r="BG59" s="2">
        <f t="shared" si="33"/>
        <v>6</v>
      </c>
      <c r="BH59" s="2">
        <f t="shared" si="33"/>
        <v>6</v>
      </c>
      <c r="BI59" s="2">
        <f t="shared" si="33"/>
        <v>4</v>
      </c>
      <c r="BJ59" s="2">
        <f t="shared" si="33"/>
        <v>5</v>
      </c>
      <c r="BK59" s="2">
        <f t="shared" si="33"/>
        <v>2</v>
      </c>
      <c r="BL59" s="2">
        <f t="shared" si="33"/>
        <v>1</v>
      </c>
      <c r="BM59" s="2">
        <f t="shared" si="33"/>
        <v>0</v>
      </c>
      <c r="BN59" s="2">
        <f t="shared" si="34"/>
        <v>1</v>
      </c>
      <c r="BO59" s="2">
        <f t="shared" si="34"/>
        <v>1</v>
      </c>
      <c r="BP59" s="2">
        <f t="shared" si="34"/>
        <v>1</v>
      </c>
      <c r="BQ59" s="2">
        <f t="shared" si="34"/>
        <v>0</v>
      </c>
      <c r="BR59" s="2">
        <f t="shared" si="34"/>
        <v>0</v>
      </c>
      <c r="BS59" s="2">
        <f t="shared" si="34"/>
        <v>1</v>
      </c>
      <c r="BT59" s="2">
        <f t="shared" si="34"/>
        <v>1</v>
      </c>
      <c r="BU59" s="2">
        <f t="shared" si="34"/>
        <v>0</v>
      </c>
      <c r="BV59" s="2">
        <f t="shared" si="34"/>
        <v>0</v>
      </c>
      <c r="BW59" s="2">
        <f t="shared" si="34"/>
        <v>0</v>
      </c>
      <c r="BX59" s="2">
        <f t="shared" si="35"/>
        <v>0</v>
      </c>
      <c r="BY59" s="2">
        <f t="shared" si="35"/>
        <v>0</v>
      </c>
      <c r="BZ59" s="2">
        <f t="shared" si="35"/>
        <v>0</v>
      </c>
      <c r="CA59" s="2">
        <f t="shared" si="35"/>
        <v>0</v>
      </c>
      <c r="CB59" s="2">
        <f t="shared" si="35"/>
        <v>0</v>
      </c>
      <c r="CC59" s="2">
        <f t="shared" si="35"/>
        <v>0</v>
      </c>
      <c r="CD59" s="2">
        <f t="shared" si="35"/>
        <v>0</v>
      </c>
      <c r="CE59" s="2">
        <f t="shared" si="35"/>
        <v>0</v>
      </c>
      <c r="CF59" s="107">
        <f t="shared" si="35"/>
        <v>1</v>
      </c>
      <c r="CG59" s="107">
        <f t="shared" si="35"/>
        <v>1</v>
      </c>
      <c r="CH59" s="107">
        <f t="shared" si="36"/>
        <v>1</v>
      </c>
      <c r="CI59" s="107">
        <f t="shared" si="36"/>
        <v>1</v>
      </c>
      <c r="CJ59" s="107">
        <f t="shared" si="36"/>
        <v>1</v>
      </c>
      <c r="CK59" s="107">
        <f t="shared" si="36"/>
        <v>2</v>
      </c>
      <c r="CL59" s="107">
        <f t="shared" si="36"/>
        <v>4</v>
      </c>
      <c r="CM59" s="107">
        <f t="shared" si="36"/>
        <v>4</v>
      </c>
      <c r="CN59" s="107">
        <f t="shared" si="36"/>
        <v>4</v>
      </c>
      <c r="CO59" s="107">
        <f t="shared" si="36"/>
        <v>4</v>
      </c>
      <c r="CP59" s="107">
        <f t="shared" si="36"/>
        <v>4</v>
      </c>
      <c r="CQ59" s="107">
        <f t="shared" si="36"/>
        <v>4</v>
      </c>
      <c r="CR59" s="107">
        <f t="shared" si="37"/>
        <v>4</v>
      </c>
      <c r="CS59" s="107">
        <f t="shared" si="37"/>
        <v>7</v>
      </c>
      <c r="CT59" s="107">
        <f t="shared" si="37"/>
        <v>5</v>
      </c>
      <c r="CU59" s="107">
        <f t="shared" si="37"/>
        <v>7</v>
      </c>
      <c r="CV59" s="107">
        <f t="shared" si="37"/>
        <v>7</v>
      </c>
      <c r="CW59" s="107">
        <f t="shared" si="37"/>
        <v>7</v>
      </c>
      <c r="CX59" s="107">
        <f t="shared" si="37"/>
        <v>0</v>
      </c>
      <c r="CY59" s="107">
        <f t="shared" si="37"/>
        <v>0</v>
      </c>
      <c r="CZ59" s="107">
        <f t="shared" si="38"/>
        <v>0</v>
      </c>
      <c r="DA59" s="107">
        <f t="shared" si="38"/>
        <v>0</v>
      </c>
      <c r="DB59" s="107">
        <f t="shared" si="39"/>
        <v>0</v>
      </c>
      <c r="DC59" s="107">
        <f t="shared" si="39"/>
        <v>0</v>
      </c>
      <c r="DD59" s="107">
        <f t="shared" si="40"/>
        <v>0</v>
      </c>
      <c r="DE59" s="107">
        <f t="shared" si="40"/>
        <v>0</v>
      </c>
      <c r="DF59" s="107">
        <f t="shared" si="40"/>
        <v>0</v>
      </c>
      <c r="DG59" s="107">
        <f t="shared" si="40"/>
        <v>0</v>
      </c>
      <c r="DH59" s="107">
        <f t="shared" si="40"/>
        <v>0</v>
      </c>
      <c r="DI59" s="107">
        <f t="shared" si="40"/>
        <v>0</v>
      </c>
      <c r="DJ59" s="107">
        <f t="shared" si="40"/>
        <v>0</v>
      </c>
      <c r="DK59" s="107">
        <f t="shared" si="40"/>
        <v>0</v>
      </c>
      <c r="DL59" s="107">
        <f t="shared" si="40"/>
        <v>0</v>
      </c>
      <c r="DM59" s="107">
        <f t="shared" si="40"/>
        <v>0</v>
      </c>
      <c r="DN59" s="107">
        <f t="shared" si="41"/>
        <v>0</v>
      </c>
      <c r="DO59" s="107">
        <f t="shared" si="41"/>
        <v>0</v>
      </c>
      <c r="DP59" s="107">
        <f t="shared" si="41"/>
        <v>0</v>
      </c>
      <c r="DQ59" s="107">
        <f t="shared" si="41"/>
        <v>0</v>
      </c>
      <c r="DR59" s="107">
        <f t="shared" si="41"/>
        <v>0</v>
      </c>
      <c r="DS59" s="107">
        <f t="shared" si="41"/>
        <v>0</v>
      </c>
      <c r="DT59" s="107">
        <f t="shared" si="41"/>
        <v>0</v>
      </c>
      <c r="DU59" s="107">
        <f t="shared" si="41"/>
        <v>0</v>
      </c>
      <c r="DV59" s="107">
        <f t="shared" si="41"/>
        <v>0</v>
      </c>
      <c r="DW59" s="107">
        <f t="shared" si="41"/>
        <v>0</v>
      </c>
      <c r="DX59" s="107">
        <f t="shared" si="41"/>
        <v>0</v>
      </c>
      <c r="DY59" s="107">
        <f t="shared" si="41"/>
        <v>0</v>
      </c>
      <c r="DZ59" s="107">
        <f t="shared" si="41"/>
        <v>0</v>
      </c>
      <c r="EA59" s="107">
        <f t="shared" si="41"/>
        <v>0</v>
      </c>
      <c r="EB59" s="107">
        <f t="shared" si="41"/>
        <v>0</v>
      </c>
      <c r="EC59" s="107">
        <f t="shared" si="41"/>
        <v>0</v>
      </c>
      <c r="ED59" s="107">
        <f t="shared" si="41"/>
        <v>0</v>
      </c>
      <c r="EE59" s="107">
        <f t="shared" si="42"/>
        <v>0</v>
      </c>
      <c r="EF59" s="107">
        <f t="shared" si="42"/>
        <v>0</v>
      </c>
      <c r="EG59" s="107">
        <f t="shared" si="42"/>
        <v>0</v>
      </c>
      <c r="EH59" s="107">
        <f t="shared" si="42"/>
        <v>0</v>
      </c>
      <c r="EI59" s="107">
        <f t="shared" si="42"/>
        <v>0</v>
      </c>
      <c r="EJ59" s="107">
        <f t="shared" si="42"/>
        <v>0</v>
      </c>
      <c r="EK59" s="107">
        <f t="shared" si="42"/>
        <v>0</v>
      </c>
      <c r="EL59" s="107">
        <f t="shared" si="42"/>
        <v>0</v>
      </c>
      <c r="EM59" s="107">
        <f t="shared" si="42"/>
        <v>0</v>
      </c>
      <c r="EN59" s="107">
        <f t="shared" si="42"/>
        <v>0</v>
      </c>
      <c r="EO59" s="107">
        <f t="shared" si="42"/>
        <v>0</v>
      </c>
      <c r="EP59" s="107">
        <f t="shared" si="42"/>
        <v>0</v>
      </c>
      <c r="EQ59" s="107">
        <f t="shared" si="42"/>
        <v>0</v>
      </c>
      <c r="ER59" s="107">
        <f t="shared" si="42"/>
        <v>0</v>
      </c>
      <c r="ES59" s="107">
        <f t="shared" si="42"/>
        <v>0</v>
      </c>
      <c r="ET59" s="107">
        <f t="shared" si="42"/>
        <v>0</v>
      </c>
      <c r="EU59" s="107">
        <f t="shared" si="42"/>
        <v>0</v>
      </c>
      <c r="EV59" s="107">
        <f t="shared" si="42"/>
        <v>0</v>
      </c>
      <c r="EW59" s="107">
        <f t="shared" si="42"/>
        <v>0</v>
      </c>
      <c r="EX59" s="107">
        <f t="shared" si="42"/>
        <v>0</v>
      </c>
      <c r="EY59" s="107">
        <f t="shared" si="42"/>
        <v>0</v>
      </c>
      <c r="EZ59" s="107">
        <f t="shared" si="42"/>
        <v>0</v>
      </c>
      <c r="FA59" s="107">
        <f t="shared" si="42"/>
        <v>0</v>
      </c>
      <c r="FB59" s="107">
        <f t="shared" si="43"/>
        <v>0</v>
      </c>
      <c r="FC59" s="107">
        <f t="shared" si="43"/>
        <v>0</v>
      </c>
      <c r="FD59" s="107">
        <f t="shared" si="43"/>
        <v>0</v>
      </c>
      <c r="FE59" s="107">
        <f t="shared" si="43"/>
        <v>0</v>
      </c>
      <c r="FF59" s="107">
        <f t="shared" si="43"/>
        <v>0</v>
      </c>
      <c r="FG59" s="107">
        <f t="shared" si="43"/>
        <v>0</v>
      </c>
      <c r="FH59" s="107">
        <f t="shared" si="43"/>
        <v>0</v>
      </c>
      <c r="FI59" s="107">
        <f t="shared" si="43"/>
        <v>0</v>
      </c>
      <c r="FJ59" s="107">
        <f t="shared" si="43"/>
        <v>0</v>
      </c>
      <c r="FK59" s="107">
        <f t="shared" si="43"/>
        <v>0</v>
      </c>
      <c r="FL59" s="107">
        <f t="shared" si="43"/>
        <v>0</v>
      </c>
      <c r="FM59" s="107">
        <f t="shared" si="43"/>
        <v>0</v>
      </c>
      <c r="FN59" s="107">
        <f t="shared" si="43"/>
        <v>0</v>
      </c>
      <c r="FO59" s="107">
        <f t="shared" si="43"/>
        <v>0</v>
      </c>
      <c r="FP59" s="107">
        <f t="shared" si="43"/>
        <v>0</v>
      </c>
      <c r="FQ59" s="107">
        <f t="shared" si="43"/>
        <v>0</v>
      </c>
      <c r="FR59" s="107">
        <f t="shared" si="43"/>
        <v>0</v>
      </c>
      <c r="FS59" s="107">
        <f t="shared" si="43"/>
        <v>0</v>
      </c>
      <c r="FT59" s="107">
        <f t="shared" si="43"/>
        <v>0</v>
      </c>
      <c r="FU59" s="107">
        <f t="shared" si="43"/>
        <v>0</v>
      </c>
      <c r="FV59" s="107">
        <f t="shared" si="43"/>
        <v>0</v>
      </c>
      <c r="FW59" s="107">
        <f t="shared" si="43"/>
        <v>0</v>
      </c>
      <c r="FX59" s="107">
        <f t="shared" si="43"/>
        <v>0</v>
      </c>
      <c r="FY59" s="107">
        <f t="shared" si="43"/>
        <v>0</v>
      </c>
      <c r="FZ59" s="107">
        <f t="shared" si="43"/>
        <v>0</v>
      </c>
      <c r="GA59" s="107">
        <f t="shared" si="43"/>
        <v>0</v>
      </c>
      <c r="GB59" s="107">
        <f t="shared" si="43"/>
        <v>0</v>
      </c>
      <c r="GC59" s="107">
        <f t="shared" si="43"/>
        <v>0</v>
      </c>
      <c r="GD59" s="107">
        <f t="shared" si="43"/>
        <v>0</v>
      </c>
      <c r="GE59" s="107">
        <f t="shared" ref="GE59:GL60" si="54">COUNTIF(GE$6:GE$37,$E59)</f>
        <v>0</v>
      </c>
      <c r="GF59" s="107">
        <f t="shared" si="54"/>
        <v>0</v>
      </c>
      <c r="GG59" s="107">
        <f t="shared" si="54"/>
        <v>0</v>
      </c>
      <c r="GH59" s="107">
        <f t="shared" si="54"/>
        <v>0</v>
      </c>
      <c r="GI59" s="107">
        <f t="shared" si="54"/>
        <v>0</v>
      </c>
      <c r="GJ59" s="107">
        <f t="shared" si="54"/>
        <v>0</v>
      </c>
      <c r="GK59" s="107">
        <f t="shared" si="54"/>
        <v>0</v>
      </c>
      <c r="GL59" s="107">
        <f t="shared" si="54"/>
        <v>0</v>
      </c>
      <c r="GM59" s="107">
        <f t="shared" si="44"/>
        <v>0</v>
      </c>
      <c r="GN59" s="107">
        <f t="shared" si="44"/>
        <v>0</v>
      </c>
      <c r="GO59" s="107">
        <f t="shared" si="44"/>
        <v>0</v>
      </c>
      <c r="GP59" s="107">
        <f t="shared" si="44"/>
        <v>0</v>
      </c>
      <c r="GQ59" s="107">
        <f t="shared" si="44"/>
        <v>0</v>
      </c>
      <c r="GR59" s="107">
        <f t="shared" si="44"/>
        <v>0</v>
      </c>
      <c r="GS59" s="107">
        <f t="shared" si="44"/>
        <v>0</v>
      </c>
      <c r="GT59" s="107">
        <f t="shared" si="44"/>
        <v>0</v>
      </c>
      <c r="GU59" s="107">
        <f t="shared" si="44"/>
        <v>0</v>
      </c>
      <c r="GV59" s="107">
        <f t="shared" si="44"/>
        <v>0</v>
      </c>
      <c r="GW59" s="107">
        <f t="shared" si="44"/>
        <v>0</v>
      </c>
      <c r="GX59" s="107">
        <f t="shared" si="53"/>
        <v>0</v>
      </c>
      <c r="GY59" s="107">
        <f t="shared" si="53"/>
        <v>0</v>
      </c>
      <c r="GZ59" s="107">
        <f t="shared" si="53"/>
        <v>0</v>
      </c>
      <c r="HA59" s="107">
        <f t="shared" si="53"/>
        <v>0</v>
      </c>
      <c r="HB59" s="107">
        <f t="shared" si="53"/>
        <v>0</v>
      </c>
      <c r="HC59" s="107">
        <f t="shared" si="53"/>
        <v>0</v>
      </c>
      <c r="HD59" s="107">
        <f t="shared" si="53"/>
        <v>0</v>
      </c>
      <c r="HE59" s="107">
        <f t="shared" si="53"/>
        <v>0</v>
      </c>
      <c r="HF59" s="107">
        <f t="shared" si="53"/>
        <v>0</v>
      </c>
      <c r="HG59" s="107">
        <f t="shared" si="18"/>
        <v>0</v>
      </c>
    </row>
    <row r="60" spans="1:215" ht="15" customHeight="1" x14ac:dyDescent="0.2">
      <c r="A60" s="20"/>
      <c r="E60" s="91">
        <v>-5.0000000000000001E-3</v>
      </c>
      <c r="F60" s="2">
        <f t="shared" si="28"/>
        <v>0</v>
      </c>
      <c r="G60" s="2">
        <f t="shared" si="28"/>
        <v>0</v>
      </c>
      <c r="H60" s="2">
        <f t="shared" si="28"/>
        <v>0</v>
      </c>
      <c r="I60" s="2">
        <f t="shared" si="28"/>
        <v>0</v>
      </c>
      <c r="J60" s="2">
        <f t="shared" si="28"/>
        <v>0</v>
      </c>
      <c r="K60" s="2">
        <f t="shared" si="28"/>
        <v>0</v>
      </c>
      <c r="L60" s="2">
        <f t="shared" si="28"/>
        <v>0</v>
      </c>
      <c r="M60" s="2">
        <f t="shared" si="28"/>
        <v>0</v>
      </c>
      <c r="N60" s="2">
        <f t="shared" si="28"/>
        <v>0</v>
      </c>
      <c r="O60" s="2">
        <f t="shared" si="28"/>
        <v>0</v>
      </c>
      <c r="P60" s="2">
        <f t="shared" si="29"/>
        <v>0</v>
      </c>
      <c r="Q60" s="2">
        <f t="shared" si="29"/>
        <v>0</v>
      </c>
      <c r="R60" s="2">
        <f t="shared" si="29"/>
        <v>0</v>
      </c>
      <c r="S60" s="2">
        <f t="shared" si="29"/>
        <v>0</v>
      </c>
      <c r="T60" s="2">
        <f t="shared" si="29"/>
        <v>0</v>
      </c>
      <c r="U60" s="2">
        <f t="shared" si="29"/>
        <v>0</v>
      </c>
      <c r="V60" s="2">
        <f t="shared" si="29"/>
        <v>0</v>
      </c>
      <c r="W60" s="2">
        <f t="shared" si="29"/>
        <v>0</v>
      </c>
      <c r="X60" s="2">
        <f t="shared" si="29"/>
        <v>0</v>
      </c>
      <c r="Y60" s="2">
        <f t="shared" si="29"/>
        <v>1</v>
      </c>
      <c r="Z60" s="2">
        <f t="shared" si="30"/>
        <v>1</v>
      </c>
      <c r="AA60" s="2">
        <f t="shared" si="30"/>
        <v>0</v>
      </c>
      <c r="AB60" s="2">
        <f t="shared" si="30"/>
        <v>0</v>
      </c>
      <c r="AC60" s="2">
        <f t="shared" si="30"/>
        <v>1</v>
      </c>
      <c r="AD60" s="2">
        <f t="shared" si="30"/>
        <v>0</v>
      </c>
      <c r="AE60" s="2">
        <f t="shared" si="30"/>
        <v>0</v>
      </c>
      <c r="AF60" s="2">
        <f t="shared" si="30"/>
        <v>0</v>
      </c>
      <c r="AG60" s="2">
        <f t="shared" si="30"/>
        <v>0</v>
      </c>
      <c r="AH60" s="2">
        <f t="shared" si="30"/>
        <v>0</v>
      </c>
      <c r="AI60" s="2">
        <f t="shared" si="30"/>
        <v>0</v>
      </c>
      <c r="AJ60" s="2">
        <f t="shared" si="31"/>
        <v>0</v>
      </c>
      <c r="AK60" s="2">
        <f t="shared" si="31"/>
        <v>0</v>
      </c>
      <c r="AL60" s="2">
        <f t="shared" si="31"/>
        <v>0</v>
      </c>
      <c r="AM60" s="2">
        <f t="shared" si="31"/>
        <v>0</v>
      </c>
      <c r="AN60" s="2">
        <f t="shared" si="31"/>
        <v>0</v>
      </c>
      <c r="AO60" s="2">
        <f t="shared" si="31"/>
        <v>0</v>
      </c>
      <c r="AP60" s="2">
        <f t="shared" si="31"/>
        <v>0</v>
      </c>
      <c r="AQ60" s="2">
        <f t="shared" si="31"/>
        <v>0</v>
      </c>
      <c r="AR60" s="2">
        <f t="shared" si="31"/>
        <v>8</v>
      </c>
      <c r="AS60" s="2">
        <f t="shared" si="31"/>
        <v>8</v>
      </c>
      <c r="AT60" s="2">
        <f t="shared" si="32"/>
        <v>5</v>
      </c>
      <c r="AU60" s="2">
        <f t="shared" si="32"/>
        <v>5</v>
      </c>
      <c r="AV60" s="2">
        <f t="shared" si="32"/>
        <v>0</v>
      </c>
      <c r="AW60" s="2">
        <f t="shared" si="32"/>
        <v>0</v>
      </c>
      <c r="AX60" s="2">
        <f t="shared" si="32"/>
        <v>0</v>
      </c>
      <c r="AY60" s="2">
        <f t="shared" si="32"/>
        <v>2</v>
      </c>
      <c r="AZ60" s="2">
        <f t="shared" si="32"/>
        <v>3</v>
      </c>
      <c r="BA60" s="2">
        <f t="shared" si="32"/>
        <v>2</v>
      </c>
      <c r="BB60" s="2">
        <f t="shared" si="32"/>
        <v>7</v>
      </c>
      <c r="BC60" s="2">
        <f t="shared" si="32"/>
        <v>8</v>
      </c>
      <c r="BD60" s="2">
        <f t="shared" si="33"/>
        <v>5</v>
      </c>
      <c r="BE60" s="2">
        <f t="shared" si="33"/>
        <v>6</v>
      </c>
      <c r="BF60" s="2">
        <f t="shared" si="33"/>
        <v>1</v>
      </c>
      <c r="BG60" s="2">
        <f t="shared" si="33"/>
        <v>3</v>
      </c>
      <c r="BH60" s="2">
        <f t="shared" si="33"/>
        <v>2</v>
      </c>
      <c r="BI60" s="2">
        <f t="shared" si="33"/>
        <v>3</v>
      </c>
      <c r="BJ60" s="2">
        <f t="shared" si="33"/>
        <v>2</v>
      </c>
      <c r="BK60" s="2">
        <f t="shared" si="33"/>
        <v>0</v>
      </c>
      <c r="BL60" s="2">
        <f t="shared" si="33"/>
        <v>0</v>
      </c>
      <c r="BM60" s="2">
        <f t="shared" si="33"/>
        <v>0</v>
      </c>
      <c r="BN60" s="2">
        <f t="shared" si="34"/>
        <v>0</v>
      </c>
      <c r="BO60" s="2">
        <f t="shared" si="34"/>
        <v>0</v>
      </c>
      <c r="BP60" s="2">
        <f t="shared" si="34"/>
        <v>0</v>
      </c>
      <c r="BQ60" s="2">
        <f t="shared" si="34"/>
        <v>0</v>
      </c>
      <c r="BR60" s="2">
        <f t="shared" si="34"/>
        <v>0</v>
      </c>
      <c r="BS60" s="2">
        <f t="shared" si="34"/>
        <v>0</v>
      </c>
      <c r="BT60" s="2">
        <f t="shared" si="34"/>
        <v>0</v>
      </c>
      <c r="BU60" s="2">
        <f t="shared" si="34"/>
        <v>0</v>
      </c>
      <c r="BV60" s="2">
        <f t="shared" si="34"/>
        <v>0</v>
      </c>
      <c r="BW60" s="2">
        <f t="shared" si="34"/>
        <v>0</v>
      </c>
      <c r="BX60" s="2">
        <f t="shared" si="35"/>
        <v>0</v>
      </c>
      <c r="BY60" s="2">
        <f t="shared" si="35"/>
        <v>0</v>
      </c>
      <c r="BZ60" s="2">
        <f t="shared" si="35"/>
        <v>0</v>
      </c>
      <c r="CA60" s="2">
        <f t="shared" si="35"/>
        <v>0</v>
      </c>
      <c r="CB60" s="2">
        <f t="shared" si="35"/>
        <v>0</v>
      </c>
      <c r="CC60" s="2">
        <f t="shared" si="35"/>
        <v>0</v>
      </c>
      <c r="CD60" s="2">
        <f t="shared" si="35"/>
        <v>0</v>
      </c>
      <c r="CE60" s="2">
        <f t="shared" si="35"/>
        <v>0</v>
      </c>
      <c r="CF60" s="107">
        <f t="shared" si="35"/>
        <v>0</v>
      </c>
      <c r="CG60" s="107">
        <f t="shared" si="35"/>
        <v>0</v>
      </c>
      <c r="CH60" s="107">
        <f t="shared" si="36"/>
        <v>0</v>
      </c>
      <c r="CI60" s="107">
        <f t="shared" si="36"/>
        <v>0</v>
      </c>
      <c r="CJ60" s="107">
        <f t="shared" si="36"/>
        <v>0</v>
      </c>
      <c r="CK60" s="107">
        <f t="shared" si="36"/>
        <v>0</v>
      </c>
      <c r="CL60" s="107">
        <f t="shared" si="36"/>
        <v>0</v>
      </c>
      <c r="CM60" s="107">
        <f t="shared" si="36"/>
        <v>0</v>
      </c>
      <c r="CN60" s="107">
        <f t="shared" si="36"/>
        <v>0</v>
      </c>
      <c r="CO60" s="107">
        <f t="shared" si="36"/>
        <v>0</v>
      </c>
      <c r="CP60" s="107">
        <f t="shared" si="36"/>
        <v>0</v>
      </c>
      <c r="CQ60" s="107">
        <f t="shared" si="36"/>
        <v>0</v>
      </c>
      <c r="CR60" s="107">
        <f t="shared" si="37"/>
        <v>0</v>
      </c>
      <c r="CS60" s="107">
        <f t="shared" si="37"/>
        <v>0</v>
      </c>
      <c r="CT60" s="107">
        <f t="shared" si="37"/>
        <v>0</v>
      </c>
      <c r="CU60" s="107">
        <f t="shared" si="37"/>
        <v>0</v>
      </c>
      <c r="CV60" s="107">
        <f t="shared" si="37"/>
        <v>0</v>
      </c>
      <c r="CW60" s="107">
        <f t="shared" si="37"/>
        <v>0</v>
      </c>
      <c r="CX60" s="107">
        <f t="shared" si="37"/>
        <v>0</v>
      </c>
      <c r="CY60" s="107">
        <f t="shared" si="37"/>
        <v>0</v>
      </c>
      <c r="CZ60" s="107">
        <f t="shared" si="38"/>
        <v>0</v>
      </c>
      <c r="DA60" s="107">
        <f t="shared" si="38"/>
        <v>0</v>
      </c>
      <c r="DB60" s="107">
        <f t="shared" si="39"/>
        <v>0</v>
      </c>
      <c r="DC60" s="107">
        <f t="shared" si="39"/>
        <v>0</v>
      </c>
      <c r="DD60" s="107">
        <f t="shared" si="40"/>
        <v>0</v>
      </c>
      <c r="DE60" s="107">
        <f t="shared" si="40"/>
        <v>0</v>
      </c>
      <c r="DF60" s="107">
        <f t="shared" si="40"/>
        <v>0</v>
      </c>
      <c r="DG60" s="107">
        <f t="shared" si="40"/>
        <v>0</v>
      </c>
      <c r="DH60" s="107">
        <f t="shared" si="40"/>
        <v>0</v>
      </c>
      <c r="DI60" s="107">
        <f t="shared" si="40"/>
        <v>0</v>
      </c>
      <c r="DJ60" s="107">
        <f t="shared" si="40"/>
        <v>0</v>
      </c>
      <c r="DK60" s="107">
        <f t="shared" si="40"/>
        <v>0</v>
      </c>
      <c r="DL60" s="107">
        <f t="shared" si="40"/>
        <v>0</v>
      </c>
      <c r="DM60" s="107">
        <f t="shared" si="40"/>
        <v>0</v>
      </c>
      <c r="DN60" s="107">
        <f t="shared" si="41"/>
        <v>0</v>
      </c>
      <c r="DO60" s="107">
        <f t="shared" si="41"/>
        <v>0</v>
      </c>
      <c r="DP60" s="107">
        <f t="shared" si="41"/>
        <v>0</v>
      </c>
      <c r="DQ60" s="107">
        <f t="shared" si="41"/>
        <v>0</v>
      </c>
      <c r="DR60" s="107">
        <f t="shared" si="41"/>
        <v>0</v>
      </c>
      <c r="DS60" s="107">
        <f t="shared" si="41"/>
        <v>0</v>
      </c>
      <c r="DT60" s="107">
        <f t="shared" si="41"/>
        <v>0</v>
      </c>
      <c r="DU60" s="107">
        <f t="shared" si="41"/>
        <v>0</v>
      </c>
      <c r="DV60" s="107">
        <f t="shared" si="41"/>
        <v>0</v>
      </c>
      <c r="DW60" s="107">
        <f t="shared" si="41"/>
        <v>0</v>
      </c>
      <c r="DX60" s="107">
        <f t="shared" si="41"/>
        <v>0</v>
      </c>
      <c r="DY60" s="107">
        <f t="shared" si="41"/>
        <v>0</v>
      </c>
      <c r="DZ60" s="107">
        <f t="shared" si="41"/>
        <v>0</v>
      </c>
      <c r="EA60" s="107">
        <f t="shared" si="41"/>
        <v>0</v>
      </c>
      <c r="EB60" s="107">
        <f t="shared" si="41"/>
        <v>0</v>
      </c>
      <c r="EC60" s="107">
        <f t="shared" si="41"/>
        <v>0</v>
      </c>
      <c r="ED60" s="107">
        <f t="shared" si="41"/>
        <v>0</v>
      </c>
      <c r="EE60" s="107">
        <f t="shared" si="42"/>
        <v>0</v>
      </c>
      <c r="EF60" s="107">
        <f t="shared" si="42"/>
        <v>0</v>
      </c>
      <c r="EG60" s="107">
        <f t="shared" si="42"/>
        <v>0</v>
      </c>
      <c r="EH60" s="107">
        <f t="shared" si="42"/>
        <v>0</v>
      </c>
      <c r="EI60" s="107">
        <f t="shared" si="42"/>
        <v>0</v>
      </c>
      <c r="EJ60" s="107">
        <f t="shared" si="42"/>
        <v>0</v>
      </c>
      <c r="EK60" s="107">
        <f t="shared" si="42"/>
        <v>0</v>
      </c>
      <c r="EL60" s="107">
        <f t="shared" si="42"/>
        <v>0</v>
      </c>
      <c r="EM60" s="107">
        <f t="shared" si="42"/>
        <v>0</v>
      </c>
      <c r="EN60" s="107">
        <f t="shared" si="42"/>
        <v>0</v>
      </c>
      <c r="EO60" s="107">
        <f t="shared" si="42"/>
        <v>0</v>
      </c>
      <c r="EP60" s="107">
        <f t="shared" si="42"/>
        <v>0</v>
      </c>
      <c r="EQ60" s="107">
        <f t="shared" si="42"/>
        <v>0</v>
      </c>
      <c r="ER60" s="107">
        <f t="shared" si="42"/>
        <v>0</v>
      </c>
      <c r="ES60" s="107">
        <f t="shared" si="42"/>
        <v>0</v>
      </c>
      <c r="ET60" s="107">
        <f t="shared" si="42"/>
        <v>0</v>
      </c>
      <c r="EU60" s="107">
        <f t="shared" si="42"/>
        <v>0</v>
      </c>
      <c r="EV60" s="107">
        <f t="shared" si="42"/>
        <v>0</v>
      </c>
      <c r="EW60" s="107">
        <f t="shared" si="42"/>
        <v>0</v>
      </c>
      <c r="EX60" s="107">
        <f t="shared" si="42"/>
        <v>0</v>
      </c>
      <c r="EY60" s="107">
        <f t="shared" si="42"/>
        <v>0</v>
      </c>
      <c r="EZ60" s="107">
        <f t="shared" si="42"/>
        <v>0</v>
      </c>
      <c r="FA60" s="107">
        <f t="shared" si="42"/>
        <v>0</v>
      </c>
      <c r="FB60" s="107">
        <f t="shared" si="43"/>
        <v>0</v>
      </c>
      <c r="FC60" s="107">
        <f t="shared" si="43"/>
        <v>0</v>
      </c>
      <c r="FD60" s="107">
        <f t="shared" si="43"/>
        <v>0</v>
      </c>
      <c r="FE60" s="107">
        <f t="shared" si="43"/>
        <v>0</v>
      </c>
      <c r="FF60" s="107">
        <f t="shared" si="43"/>
        <v>0</v>
      </c>
      <c r="FG60" s="107">
        <f t="shared" si="43"/>
        <v>0</v>
      </c>
      <c r="FH60" s="107">
        <f t="shared" si="43"/>
        <v>0</v>
      </c>
      <c r="FI60" s="107">
        <f t="shared" si="43"/>
        <v>0</v>
      </c>
      <c r="FJ60" s="107">
        <f t="shared" si="43"/>
        <v>0</v>
      </c>
      <c r="FK60" s="107">
        <f t="shared" si="43"/>
        <v>0</v>
      </c>
      <c r="FL60" s="107">
        <f t="shared" si="43"/>
        <v>0</v>
      </c>
      <c r="FM60" s="107">
        <f t="shared" si="43"/>
        <v>0</v>
      </c>
      <c r="FN60" s="107">
        <f t="shared" si="43"/>
        <v>0</v>
      </c>
      <c r="FO60" s="107">
        <f t="shared" si="43"/>
        <v>0</v>
      </c>
      <c r="FP60" s="107">
        <f t="shared" si="43"/>
        <v>0</v>
      </c>
      <c r="FQ60" s="107">
        <f t="shared" si="43"/>
        <v>0</v>
      </c>
      <c r="FR60" s="107">
        <f t="shared" si="43"/>
        <v>0</v>
      </c>
      <c r="FS60" s="107">
        <f t="shared" si="43"/>
        <v>0</v>
      </c>
      <c r="FT60" s="107">
        <f t="shared" si="43"/>
        <v>0</v>
      </c>
      <c r="FU60" s="107">
        <f t="shared" si="43"/>
        <v>0</v>
      </c>
      <c r="FV60" s="107">
        <f t="shared" si="43"/>
        <v>0</v>
      </c>
      <c r="FW60" s="107">
        <f t="shared" si="43"/>
        <v>0</v>
      </c>
      <c r="FX60" s="107">
        <f t="shared" si="43"/>
        <v>0</v>
      </c>
      <c r="FY60" s="107">
        <f t="shared" si="43"/>
        <v>0</v>
      </c>
      <c r="FZ60" s="107">
        <f t="shared" si="43"/>
        <v>0</v>
      </c>
      <c r="GA60" s="107">
        <f t="shared" si="43"/>
        <v>0</v>
      </c>
      <c r="GB60" s="107">
        <f t="shared" si="43"/>
        <v>0</v>
      </c>
      <c r="GC60" s="107">
        <f t="shared" si="43"/>
        <v>0</v>
      </c>
      <c r="GD60" s="107">
        <f t="shared" si="43"/>
        <v>0</v>
      </c>
      <c r="GE60" s="107">
        <f t="shared" si="54"/>
        <v>0</v>
      </c>
      <c r="GF60" s="107">
        <f t="shared" si="54"/>
        <v>0</v>
      </c>
      <c r="GG60" s="107">
        <f t="shared" si="54"/>
        <v>0</v>
      </c>
      <c r="GH60" s="107">
        <f t="shared" si="54"/>
        <v>0</v>
      </c>
      <c r="GI60" s="107">
        <f t="shared" si="54"/>
        <v>0</v>
      </c>
      <c r="GJ60" s="107">
        <f t="shared" si="54"/>
        <v>0</v>
      </c>
      <c r="GK60" s="107">
        <f t="shared" si="54"/>
        <v>0</v>
      </c>
      <c r="GL60" s="107">
        <f t="shared" si="54"/>
        <v>0</v>
      </c>
      <c r="GM60" s="107">
        <f t="shared" si="44"/>
        <v>0</v>
      </c>
      <c r="GN60" s="107">
        <f t="shared" si="44"/>
        <v>0</v>
      </c>
      <c r="GO60" s="107">
        <f t="shared" si="44"/>
        <v>0</v>
      </c>
      <c r="GP60" s="107">
        <f t="shared" si="44"/>
        <v>0</v>
      </c>
      <c r="GQ60" s="107">
        <f t="shared" si="44"/>
        <v>0</v>
      </c>
      <c r="GR60" s="107">
        <f t="shared" si="44"/>
        <v>0</v>
      </c>
      <c r="GS60" s="107">
        <f t="shared" si="44"/>
        <v>0</v>
      </c>
      <c r="GT60" s="107">
        <f t="shared" si="44"/>
        <v>0</v>
      </c>
      <c r="GU60" s="107">
        <f t="shared" si="44"/>
        <v>0</v>
      </c>
      <c r="GV60" s="107">
        <f t="shared" si="44"/>
        <v>0</v>
      </c>
      <c r="GW60" s="107">
        <f t="shared" si="44"/>
        <v>0</v>
      </c>
      <c r="GX60" s="107">
        <f t="shared" si="53"/>
        <v>0</v>
      </c>
      <c r="GY60" s="107">
        <f t="shared" si="53"/>
        <v>0</v>
      </c>
      <c r="GZ60" s="107">
        <f t="shared" si="53"/>
        <v>0</v>
      </c>
      <c r="HA60" s="107">
        <f t="shared" si="53"/>
        <v>0</v>
      </c>
      <c r="HB60" s="107">
        <f t="shared" si="53"/>
        <v>0</v>
      </c>
      <c r="HC60" s="107">
        <f t="shared" si="53"/>
        <v>0</v>
      </c>
      <c r="HD60" s="107">
        <f t="shared" si="53"/>
        <v>0</v>
      </c>
      <c r="HE60" s="107">
        <f t="shared" si="53"/>
        <v>0</v>
      </c>
      <c r="HF60" s="107">
        <f t="shared" si="53"/>
        <v>0</v>
      </c>
      <c r="HG60" s="107">
        <f t="shared" si="18"/>
        <v>0</v>
      </c>
    </row>
    <row r="61" spans="1:215" ht="15" customHeight="1" x14ac:dyDescent="0.2">
      <c r="A61" s="6"/>
      <c r="E61" s="91">
        <v>-7.4999999999999997E-3</v>
      </c>
      <c r="F61" s="2">
        <f t="shared" si="28"/>
        <v>0</v>
      </c>
      <c r="G61" s="2">
        <f t="shared" si="28"/>
        <v>0</v>
      </c>
      <c r="H61" s="2">
        <f t="shared" si="28"/>
        <v>0</v>
      </c>
      <c r="I61" s="2">
        <f t="shared" si="28"/>
        <v>0</v>
      </c>
      <c r="J61" s="2">
        <f t="shared" si="28"/>
        <v>0</v>
      </c>
      <c r="K61" s="2">
        <f t="shared" si="28"/>
        <v>0</v>
      </c>
      <c r="L61" s="2">
        <f t="shared" si="28"/>
        <v>0</v>
      </c>
      <c r="M61" s="2">
        <f t="shared" si="28"/>
        <v>0</v>
      </c>
      <c r="N61" s="2">
        <f t="shared" si="28"/>
        <v>0</v>
      </c>
      <c r="O61" s="2">
        <f t="shared" si="28"/>
        <v>0</v>
      </c>
      <c r="P61" s="2">
        <f t="shared" si="29"/>
        <v>0</v>
      </c>
      <c r="Q61" s="2">
        <f t="shared" si="29"/>
        <v>0</v>
      </c>
      <c r="R61" s="2">
        <f t="shared" si="29"/>
        <v>0</v>
      </c>
      <c r="S61" s="2">
        <f t="shared" si="29"/>
        <v>0</v>
      </c>
      <c r="T61" s="2">
        <f t="shared" si="29"/>
        <v>0</v>
      </c>
      <c r="U61" s="2">
        <f t="shared" si="29"/>
        <v>0</v>
      </c>
      <c r="V61" s="2">
        <f t="shared" si="29"/>
        <v>0</v>
      </c>
      <c r="W61" s="2">
        <f t="shared" si="29"/>
        <v>0</v>
      </c>
      <c r="X61" s="2">
        <f t="shared" si="29"/>
        <v>0</v>
      </c>
      <c r="Y61" s="2">
        <f t="shared" si="29"/>
        <v>0</v>
      </c>
      <c r="Z61" s="2">
        <f t="shared" si="30"/>
        <v>0</v>
      </c>
      <c r="AA61" s="2">
        <f t="shared" si="30"/>
        <v>0</v>
      </c>
      <c r="AB61" s="2">
        <f t="shared" si="30"/>
        <v>0</v>
      </c>
      <c r="AC61" s="2">
        <f t="shared" si="30"/>
        <v>0</v>
      </c>
      <c r="AD61" s="2">
        <f t="shared" si="30"/>
        <v>0</v>
      </c>
      <c r="AE61" s="2">
        <f t="shared" si="30"/>
        <v>0</v>
      </c>
      <c r="AF61" s="2">
        <f t="shared" si="30"/>
        <v>0</v>
      </c>
      <c r="AG61" s="2">
        <f t="shared" si="30"/>
        <v>0</v>
      </c>
      <c r="AH61" s="2">
        <f t="shared" si="30"/>
        <v>0</v>
      </c>
      <c r="AI61" s="2">
        <f t="shared" si="30"/>
        <v>0</v>
      </c>
      <c r="AJ61" s="2">
        <f t="shared" si="31"/>
        <v>0</v>
      </c>
      <c r="AK61" s="2">
        <f t="shared" si="31"/>
        <v>0</v>
      </c>
      <c r="AL61" s="2">
        <f t="shared" si="31"/>
        <v>0</v>
      </c>
      <c r="AM61" s="2">
        <f t="shared" si="31"/>
        <v>0</v>
      </c>
      <c r="AN61" s="2">
        <f t="shared" si="31"/>
        <v>0</v>
      </c>
      <c r="AO61" s="2">
        <f t="shared" si="31"/>
        <v>0</v>
      </c>
      <c r="AP61" s="2">
        <f t="shared" si="31"/>
        <v>0</v>
      </c>
      <c r="AQ61" s="2">
        <f t="shared" si="31"/>
        <v>0</v>
      </c>
      <c r="AR61" s="2">
        <f t="shared" si="31"/>
        <v>0</v>
      </c>
      <c r="AS61" s="2">
        <f t="shared" si="31"/>
        <v>0</v>
      </c>
      <c r="AT61" s="2">
        <f t="shared" si="32"/>
        <v>2</v>
      </c>
      <c r="AU61" s="2">
        <f t="shared" si="32"/>
        <v>2</v>
      </c>
      <c r="AV61" s="2">
        <f t="shared" si="32"/>
        <v>0</v>
      </c>
      <c r="AW61" s="2">
        <f t="shared" si="32"/>
        <v>0</v>
      </c>
      <c r="AX61" s="2">
        <f t="shared" si="32"/>
        <v>0</v>
      </c>
      <c r="AY61" s="2">
        <f t="shared" si="32"/>
        <v>0</v>
      </c>
      <c r="AZ61" s="2">
        <f t="shared" si="32"/>
        <v>0</v>
      </c>
      <c r="BA61" s="2">
        <f t="shared" si="32"/>
        <v>1</v>
      </c>
      <c r="BB61" s="2">
        <f t="shared" si="32"/>
        <v>1</v>
      </c>
      <c r="BC61" s="2">
        <f t="shared" si="32"/>
        <v>1</v>
      </c>
      <c r="BD61" s="2">
        <f t="shared" si="33"/>
        <v>3</v>
      </c>
      <c r="BE61" s="2">
        <f t="shared" si="33"/>
        <v>2</v>
      </c>
      <c r="BF61" s="2">
        <f t="shared" si="33"/>
        <v>0</v>
      </c>
      <c r="BG61" s="2">
        <f t="shared" si="33"/>
        <v>0</v>
      </c>
      <c r="BH61" s="2">
        <f t="shared" si="33"/>
        <v>0</v>
      </c>
      <c r="BI61" s="2">
        <f t="shared" si="33"/>
        <v>0</v>
      </c>
      <c r="BJ61" s="2">
        <f t="shared" si="33"/>
        <v>0</v>
      </c>
      <c r="BK61" s="2">
        <f t="shared" si="33"/>
        <v>0</v>
      </c>
      <c r="BL61" s="2">
        <f t="shared" si="33"/>
        <v>0</v>
      </c>
      <c r="BM61" s="2">
        <f t="shared" si="33"/>
        <v>0</v>
      </c>
      <c r="BN61" s="2">
        <f t="shared" si="34"/>
        <v>0</v>
      </c>
      <c r="BO61" s="2">
        <f t="shared" si="34"/>
        <v>0</v>
      </c>
      <c r="BP61" s="2">
        <f t="shared" si="34"/>
        <v>0</v>
      </c>
      <c r="BQ61" s="2">
        <f t="shared" si="34"/>
        <v>0</v>
      </c>
      <c r="BR61" s="2">
        <f t="shared" si="34"/>
        <v>0</v>
      </c>
      <c r="BS61" s="2">
        <f t="shared" si="34"/>
        <v>0</v>
      </c>
      <c r="BT61" s="2">
        <f t="shared" si="34"/>
        <v>0</v>
      </c>
      <c r="BU61" s="2">
        <f t="shared" si="34"/>
        <v>0</v>
      </c>
      <c r="BV61" s="2">
        <f t="shared" si="34"/>
        <v>0</v>
      </c>
      <c r="BW61" s="2">
        <f t="shared" si="34"/>
        <v>0</v>
      </c>
      <c r="BX61" s="2">
        <f t="shared" si="35"/>
        <v>0</v>
      </c>
      <c r="BY61" s="2">
        <f t="shared" si="35"/>
        <v>0</v>
      </c>
      <c r="BZ61" s="2">
        <f t="shared" si="35"/>
        <v>0</v>
      </c>
      <c r="CA61" s="2">
        <f t="shared" si="35"/>
        <v>0</v>
      </c>
      <c r="CB61" s="2">
        <f t="shared" si="35"/>
        <v>0</v>
      </c>
      <c r="CC61" s="2">
        <f t="shared" si="35"/>
        <v>0</v>
      </c>
      <c r="CD61" s="2">
        <f t="shared" si="35"/>
        <v>0</v>
      </c>
      <c r="CE61" s="2">
        <f t="shared" si="35"/>
        <v>0</v>
      </c>
      <c r="CF61" s="107">
        <f t="shared" si="35"/>
        <v>0</v>
      </c>
      <c r="CG61" s="107">
        <f t="shared" si="35"/>
        <v>0</v>
      </c>
      <c r="CH61" s="107">
        <f t="shared" si="36"/>
        <v>0</v>
      </c>
      <c r="CI61" s="107">
        <f t="shared" si="36"/>
        <v>0</v>
      </c>
      <c r="CJ61" s="107">
        <f t="shared" si="36"/>
        <v>0</v>
      </c>
      <c r="CK61" s="107">
        <f t="shared" si="36"/>
        <v>0</v>
      </c>
      <c r="CL61" s="107">
        <f t="shared" si="36"/>
        <v>0</v>
      </c>
      <c r="CM61" s="107">
        <f t="shared" si="36"/>
        <v>0</v>
      </c>
      <c r="CN61" s="107">
        <f t="shared" si="36"/>
        <v>0</v>
      </c>
      <c r="CO61" s="107">
        <f t="shared" si="36"/>
        <v>0</v>
      </c>
      <c r="CP61" s="107">
        <f t="shared" si="36"/>
        <v>0</v>
      </c>
      <c r="CQ61" s="107">
        <f t="shared" si="36"/>
        <v>0</v>
      </c>
      <c r="CR61" s="107">
        <f t="shared" si="37"/>
        <v>0</v>
      </c>
      <c r="CS61" s="107">
        <f t="shared" si="37"/>
        <v>0</v>
      </c>
      <c r="CT61" s="107">
        <f t="shared" si="37"/>
        <v>0</v>
      </c>
      <c r="CU61" s="107">
        <f t="shared" si="37"/>
        <v>0</v>
      </c>
      <c r="CV61" s="107">
        <f t="shared" si="37"/>
        <v>0</v>
      </c>
      <c r="CW61" s="107">
        <f t="shared" si="37"/>
        <v>0</v>
      </c>
      <c r="CX61" s="107">
        <f t="shared" si="37"/>
        <v>0</v>
      </c>
      <c r="CY61" s="107">
        <f t="shared" si="37"/>
        <v>0</v>
      </c>
      <c r="CZ61" s="107">
        <f t="shared" si="38"/>
        <v>0</v>
      </c>
      <c r="DA61" s="107">
        <f t="shared" si="38"/>
        <v>0</v>
      </c>
      <c r="DB61" s="107">
        <f t="shared" si="39"/>
        <v>0</v>
      </c>
      <c r="DC61" s="107">
        <f t="shared" si="39"/>
        <v>0</v>
      </c>
      <c r="DD61" s="107">
        <f t="shared" si="40"/>
        <v>0</v>
      </c>
      <c r="DE61" s="107">
        <f t="shared" si="40"/>
        <v>0</v>
      </c>
      <c r="DF61" s="107">
        <f t="shared" si="40"/>
        <v>0</v>
      </c>
      <c r="DG61" s="107">
        <f t="shared" si="40"/>
        <v>0</v>
      </c>
      <c r="DH61" s="107">
        <f t="shared" si="40"/>
        <v>0</v>
      </c>
      <c r="DI61" s="107">
        <f t="shared" si="40"/>
        <v>0</v>
      </c>
      <c r="DJ61" s="107">
        <f t="shared" si="40"/>
        <v>0</v>
      </c>
      <c r="DK61" s="107">
        <f t="shared" si="40"/>
        <v>0</v>
      </c>
      <c r="DL61" s="107">
        <f t="shared" si="40"/>
        <v>0</v>
      </c>
      <c r="DM61" s="107">
        <f t="shared" si="40"/>
        <v>0</v>
      </c>
      <c r="DN61" s="107">
        <f t="shared" si="41"/>
        <v>0</v>
      </c>
      <c r="DO61" s="107">
        <f t="shared" si="41"/>
        <v>0</v>
      </c>
      <c r="DP61" s="107">
        <f t="shared" si="41"/>
        <v>0</v>
      </c>
      <c r="DQ61" s="107">
        <f t="shared" si="41"/>
        <v>0</v>
      </c>
      <c r="DR61" s="107">
        <f t="shared" si="41"/>
        <v>0</v>
      </c>
      <c r="DS61" s="107">
        <f t="shared" si="41"/>
        <v>0</v>
      </c>
      <c r="DT61" s="107">
        <f t="shared" si="41"/>
        <v>0</v>
      </c>
      <c r="DU61" s="107">
        <f t="shared" si="41"/>
        <v>0</v>
      </c>
      <c r="DV61" s="107">
        <f t="shared" si="41"/>
        <v>0</v>
      </c>
      <c r="DW61" s="107">
        <f t="shared" si="41"/>
        <v>0</v>
      </c>
      <c r="DX61" s="107">
        <f t="shared" si="41"/>
        <v>0</v>
      </c>
      <c r="DY61" s="107">
        <f t="shared" si="41"/>
        <v>0</v>
      </c>
      <c r="DZ61" s="107">
        <f t="shared" si="41"/>
        <v>0</v>
      </c>
      <c r="EA61" s="107">
        <f t="shared" si="41"/>
        <v>0</v>
      </c>
      <c r="EB61" s="107">
        <f t="shared" si="41"/>
        <v>0</v>
      </c>
      <c r="EC61" s="107">
        <f t="shared" si="41"/>
        <v>0</v>
      </c>
      <c r="ED61" s="107">
        <f t="shared" si="41"/>
        <v>0</v>
      </c>
      <c r="EE61" s="107">
        <f t="shared" si="42"/>
        <v>0</v>
      </c>
      <c r="EF61" s="107">
        <f t="shared" si="42"/>
        <v>0</v>
      </c>
      <c r="EG61" s="107">
        <f t="shared" si="42"/>
        <v>0</v>
      </c>
      <c r="EH61" s="107">
        <f t="shared" si="42"/>
        <v>0</v>
      </c>
      <c r="EI61" s="107">
        <f t="shared" si="42"/>
        <v>0</v>
      </c>
      <c r="EJ61" s="107">
        <f t="shared" si="42"/>
        <v>0</v>
      </c>
      <c r="EK61" s="107">
        <f t="shared" si="42"/>
        <v>0</v>
      </c>
      <c r="EL61" s="107">
        <f t="shared" si="42"/>
        <v>0</v>
      </c>
      <c r="EM61" s="107">
        <f t="shared" si="42"/>
        <v>0</v>
      </c>
      <c r="EN61" s="107">
        <f t="shared" si="42"/>
        <v>0</v>
      </c>
      <c r="EO61" s="107">
        <f t="shared" si="42"/>
        <v>0</v>
      </c>
      <c r="EP61" s="107">
        <f t="shared" si="42"/>
        <v>0</v>
      </c>
      <c r="EQ61" s="107">
        <f t="shared" si="42"/>
        <v>0</v>
      </c>
      <c r="ER61" s="107">
        <f t="shared" si="42"/>
        <v>0</v>
      </c>
      <c r="ES61" s="107">
        <f t="shared" si="42"/>
        <v>0</v>
      </c>
      <c r="ET61" s="107">
        <f t="shared" si="42"/>
        <v>0</v>
      </c>
      <c r="EU61" s="107">
        <f t="shared" si="42"/>
        <v>0</v>
      </c>
      <c r="EV61" s="107">
        <f t="shared" si="42"/>
        <v>0</v>
      </c>
      <c r="EW61" s="107">
        <f t="shared" si="42"/>
        <v>0</v>
      </c>
      <c r="EX61" s="107">
        <f t="shared" si="42"/>
        <v>0</v>
      </c>
      <c r="EY61" s="107">
        <f t="shared" si="42"/>
        <v>0</v>
      </c>
      <c r="EZ61" s="107">
        <f t="shared" si="42"/>
        <v>0</v>
      </c>
      <c r="FA61" s="107">
        <f t="shared" ref="FA61:GL62" si="55">COUNTIF(FA$6:FA$37,$E61)</f>
        <v>0</v>
      </c>
      <c r="FB61" s="107">
        <f t="shared" si="55"/>
        <v>0</v>
      </c>
      <c r="FC61" s="107">
        <f t="shared" si="55"/>
        <v>0</v>
      </c>
      <c r="FD61" s="107">
        <f t="shared" si="55"/>
        <v>0</v>
      </c>
      <c r="FE61" s="107">
        <f t="shared" si="55"/>
        <v>0</v>
      </c>
      <c r="FF61" s="107">
        <f t="shared" si="55"/>
        <v>0</v>
      </c>
      <c r="FG61" s="107">
        <f t="shared" si="55"/>
        <v>0</v>
      </c>
      <c r="FH61" s="107">
        <f t="shared" si="55"/>
        <v>0</v>
      </c>
      <c r="FI61" s="107">
        <f t="shared" si="55"/>
        <v>0</v>
      </c>
      <c r="FJ61" s="107">
        <f t="shared" si="55"/>
        <v>0</v>
      </c>
      <c r="FK61" s="107">
        <f t="shared" si="55"/>
        <v>0</v>
      </c>
      <c r="FL61" s="107">
        <f t="shared" si="55"/>
        <v>0</v>
      </c>
      <c r="FM61" s="107">
        <f t="shared" si="55"/>
        <v>0</v>
      </c>
      <c r="FN61" s="107">
        <f t="shared" si="55"/>
        <v>0</v>
      </c>
      <c r="FO61" s="107">
        <f t="shared" si="55"/>
        <v>0</v>
      </c>
      <c r="FP61" s="107">
        <f t="shared" si="55"/>
        <v>0</v>
      </c>
      <c r="FQ61" s="107">
        <f t="shared" si="55"/>
        <v>0</v>
      </c>
      <c r="FR61" s="107">
        <f t="shared" si="55"/>
        <v>0</v>
      </c>
      <c r="FS61" s="107">
        <f t="shared" si="55"/>
        <v>0</v>
      </c>
      <c r="FT61" s="107">
        <f t="shared" si="55"/>
        <v>0</v>
      </c>
      <c r="FU61" s="107">
        <f t="shared" si="55"/>
        <v>0</v>
      </c>
      <c r="FV61" s="107">
        <f t="shared" si="55"/>
        <v>0</v>
      </c>
      <c r="FW61" s="107">
        <f t="shared" si="55"/>
        <v>0</v>
      </c>
      <c r="FX61" s="107">
        <f t="shared" si="55"/>
        <v>0</v>
      </c>
      <c r="FY61" s="107">
        <f t="shared" si="55"/>
        <v>0</v>
      </c>
      <c r="FZ61" s="107">
        <f t="shared" si="55"/>
        <v>0</v>
      </c>
      <c r="GA61" s="107">
        <f t="shared" si="55"/>
        <v>0</v>
      </c>
      <c r="GB61" s="107">
        <f t="shared" si="55"/>
        <v>0</v>
      </c>
      <c r="GC61" s="107">
        <f t="shared" si="55"/>
        <v>0</v>
      </c>
      <c r="GD61" s="107">
        <f t="shared" si="55"/>
        <v>0</v>
      </c>
      <c r="GE61" s="107">
        <f t="shared" si="55"/>
        <v>0</v>
      </c>
      <c r="GF61" s="107">
        <f t="shared" si="55"/>
        <v>0</v>
      </c>
      <c r="GG61" s="107">
        <f t="shared" si="55"/>
        <v>0</v>
      </c>
      <c r="GH61" s="107">
        <f t="shared" si="55"/>
        <v>0</v>
      </c>
      <c r="GI61" s="107">
        <f t="shared" si="55"/>
        <v>0</v>
      </c>
      <c r="GJ61" s="107">
        <f t="shared" si="55"/>
        <v>0</v>
      </c>
      <c r="GK61" s="107">
        <f t="shared" si="55"/>
        <v>0</v>
      </c>
      <c r="GL61" s="107">
        <f t="shared" si="55"/>
        <v>0</v>
      </c>
      <c r="GM61" s="107">
        <f t="shared" si="44"/>
        <v>0</v>
      </c>
      <c r="GN61" s="107">
        <f t="shared" si="44"/>
        <v>0</v>
      </c>
      <c r="GO61" s="107">
        <f t="shared" si="44"/>
        <v>0</v>
      </c>
      <c r="GP61" s="107">
        <f t="shared" si="44"/>
        <v>0</v>
      </c>
      <c r="GQ61" s="107">
        <f t="shared" si="44"/>
        <v>0</v>
      </c>
      <c r="GR61" s="107">
        <f t="shared" si="44"/>
        <v>0</v>
      </c>
      <c r="GS61" s="107">
        <f t="shared" si="44"/>
        <v>0</v>
      </c>
      <c r="GT61" s="107">
        <f t="shared" si="44"/>
        <v>0</v>
      </c>
      <c r="GU61" s="107">
        <f t="shared" si="44"/>
        <v>0</v>
      </c>
      <c r="GV61" s="107">
        <f t="shared" si="44"/>
        <v>0</v>
      </c>
      <c r="GW61" s="107">
        <f t="shared" si="44"/>
        <v>0</v>
      </c>
      <c r="GX61" s="107">
        <f t="shared" si="53"/>
        <v>0</v>
      </c>
      <c r="GY61" s="107">
        <f t="shared" si="53"/>
        <v>0</v>
      </c>
      <c r="GZ61" s="107">
        <f t="shared" si="53"/>
        <v>0</v>
      </c>
      <c r="HA61" s="107">
        <f t="shared" si="53"/>
        <v>0</v>
      </c>
      <c r="HB61" s="107">
        <f t="shared" si="53"/>
        <v>0</v>
      </c>
      <c r="HC61" s="107">
        <f t="shared" si="53"/>
        <v>0</v>
      </c>
      <c r="HD61" s="107">
        <f t="shared" si="53"/>
        <v>0</v>
      </c>
      <c r="HE61" s="107">
        <f t="shared" si="53"/>
        <v>0</v>
      </c>
      <c r="HF61" s="107">
        <f t="shared" si="53"/>
        <v>0</v>
      </c>
      <c r="HG61" s="107">
        <f t="shared" si="18"/>
        <v>0</v>
      </c>
    </row>
    <row r="62" spans="1:215" ht="15" customHeight="1" x14ac:dyDescent="0.2">
      <c r="A62" s="6"/>
      <c r="E62" s="91">
        <v>-0.01</v>
      </c>
      <c r="F62" s="2">
        <f t="shared" si="28"/>
        <v>0</v>
      </c>
      <c r="G62" s="2">
        <f t="shared" si="28"/>
        <v>0</v>
      </c>
      <c r="H62" s="2">
        <f t="shared" si="28"/>
        <v>0</v>
      </c>
      <c r="I62" s="2">
        <f t="shared" si="28"/>
        <v>0</v>
      </c>
      <c r="J62" s="2">
        <f t="shared" si="28"/>
        <v>0</v>
      </c>
      <c r="K62" s="2">
        <f t="shared" si="28"/>
        <v>0</v>
      </c>
      <c r="L62" s="2">
        <f t="shared" si="28"/>
        <v>0</v>
      </c>
      <c r="M62" s="2">
        <f t="shared" si="28"/>
        <v>0</v>
      </c>
      <c r="N62" s="2">
        <f t="shared" si="28"/>
        <v>0</v>
      </c>
      <c r="O62" s="2">
        <f t="shared" si="28"/>
        <v>0</v>
      </c>
      <c r="P62" s="2">
        <f t="shared" si="29"/>
        <v>0</v>
      </c>
      <c r="Q62" s="2">
        <f t="shared" si="29"/>
        <v>0</v>
      </c>
      <c r="R62" s="2">
        <f t="shared" si="29"/>
        <v>0</v>
      </c>
      <c r="S62" s="2">
        <f t="shared" si="29"/>
        <v>0</v>
      </c>
      <c r="T62" s="2">
        <f t="shared" si="29"/>
        <v>0</v>
      </c>
      <c r="U62" s="2">
        <f t="shared" si="29"/>
        <v>0</v>
      </c>
      <c r="V62" s="2">
        <f t="shared" si="29"/>
        <v>0</v>
      </c>
      <c r="W62" s="2">
        <f t="shared" si="29"/>
        <v>0</v>
      </c>
      <c r="X62" s="2">
        <f t="shared" si="29"/>
        <v>0</v>
      </c>
      <c r="Y62" s="2">
        <f t="shared" si="29"/>
        <v>0</v>
      </c>
      <c r="Z62" s="2">
        <f t="shared" si="30"/>
        <v>0</v>
      </c>
      <c r="AA62" s="2">
        <f t="shared" si="30"/>
        <v>0</v>
      </c>
      <c r="AB62" s="2">
        <f t="shared" si="30"/>
        <v>0</v>
      </c>
      <c r="AC62" s="2">
        <f t="shared" si="30"/>
        <v>0</v>
      </c>
      <c r="AD62" s="2">
        <f t="shared" si="30"/>
        <v>0</v>
      </c>
      <c r="AE62" s="2">
        <f t="shared" si="30"/>
        <v>0</v>
      </c>
      <c r="AF62" s="2">
        <f t="shared" si="30"/>
        <v>0</v>
      </c>
      <c r="AG62" s="2">
        <f t="shared" si="30"/>
        <v>0</v>
      </c>
      <c r="AH62" s="2">
        <f t="shared" si="30"/>
        <v>0</v>
      </c>
      <c r="AI62" s="2">
        <f t="shared" si="30"/>
        <v>0</v>
      </c>
      <c r="AJ62" s="2">
        <f t="shared" si="31"/>
        <v>0</v>
      </c>
      <c r="AK62" s="2">
        <f t="shared" si="31"/>
        <v>0</v>
      </c>
      <c r="AL62" s="2">
        <f t="shared" si="31"/>
        <v>0</v>
      </c>
      <c r="AM62" s="2">
        <f t="shared" si="31"/>
        <v>0</v>
      </c>
      <c r="AN62" s="2">
        <f t="shared" si="31"/>
        <v>0</v>
      </c>
      <c r="AO62" s="2">
        <f t="shared" si="31"/>
        <v>0</v>
      </c>
      <c r="AP62" s="2">
        <f t="shared" si="31"/>
        <v>0</v>
      </c>
      <c r="AQ62" s="2">
        <f t="shared" si="31"/>
        <v>0</v>
      </c>
      <c r="AR62" s="2">
        <f t="shared" si="31"/>
        <v>2</v>
      </c>
      <c r="AS62" s="2">
        <f t="shared" si="31"/>
        <v>0</v>
      </c>
      <c r="AT62" s="2">
        <f t="shared" si="32"/>
        <v>3</v>
      </c>
      <c r="AU62" s="2">
        <f t="shared" si="32"/>
        <v>2</v>
      </c>
      <c r="AV62" s="2">
        <f t="shared" si="32"/>
        <v>0</v>
      </c>
      <c r="AW62" s="2">
        <f t="shared" si="32"/>
        <v>0</v>
      </c>
      <c r="AX62" s="2">
        <f t="shared" si="32"/>
        <v>0</v>
      </c>
      <c r="AY62" s="2">
        <f t="shared" si="32"/>
        <v>0</v>
      </c>
      <c r="AZ62" s="2">
        <f t="shared" si="32"/>
        <v>0</v>
      </c>
      <c r="BA62" s="2">
        <f t="shared" si="32"/>
        <v>4</v>
      </c>
      <c r="BB62" s="2">
        <f t="shared" si="32"/>
        <v>0</v>
      </c>
      <c r="BC62" s="2">
        <f t="shared" si="32"/>
        <v>0</v>
      </c>
      <c r="BD62" s="2">
        <f t="shared" si="33"/>
        <v>1</v>
      </c>
      <c r="BE62" s="2">
        <f t="shared" si="33"/>
        <v>0</v>
      </c>
      <c r="BF62" s="2">
        <f t="shared" si="33"/>
        <v>0</v>
      </c>
      <c r="BG62" s="2">
        <f t="shared" si="33"/>
        <v>0</v>
      </c>
      <c r="BH62" s="2">
        <f t="shared" si="33"/>
        <v>0</v>
      </c>
      <c r="BI62" s="2">
        <f t="shared" si="33"/>
        <v>0</v>
      </c>
      <c r="BJ62" s="2">
        <f t="shared" si="33"/>
        <v>0</v>
      </c>
      <c r="BK62" s="2">
        <f t="shared" si="33"/>
        <v>0</v>
      </c>
      <c r="BL62" s="2">
        <f t="shared" si="33"/>
        <v>0</v>
      </c>
      <c r="BM62" s="2">
        <f t="shared" si="33"/>
        <v>0</v>
      </c>
      <c r="BN62" s="2">
        <f t="shared" si="34"/>
        <v>0</v>
      </c>
      <c r="BO62" s="2">
        <f t="shared" si="34"/>
        <v>0</v>
      </c>
      <c r="BP62" s="2">
        <f t="shared" si="34"/>
        <v>0</v>
      </c>
      <c r="BQ62" s="2">
        <f t="shared" si="34"/>
        <v>0</v>
      </c>
      <c r="BR62" s="2">
        <f t="shared" si="34"/>
        <v>0</v>
      </c>
      <c r="BS62" s="2">
        <f t="shared" si="34"/>
        <v>0</v>
      </c>
      <c r="BT62" s="2">
        <f t="shared" si="34"/>
        <v>0</v>
      </c>
      <c r="BU62" s="2">
        <f t="shared" si="34"/>
        <v>0</v>
      </c>
      <c r="BV62" s="2">
        <f t="shared" si="34"/>
        <v>0</v>
      </c>
      <c r="BW62" s="2">
        <f t="shared" si="34"/>
        <v>0</v>
      </c>
      <c r="BX62" s="2">
        <f t="shared" si="35"/>
        <v>0</v>
      </c>
      <c r="BY62" s="2">
        <f t="shared" si="35"/>
        <v>0</v>
      </c>
      <c r="BZ62" s="2">
        <f t="shared" si="35"/>
        <v>0</v>
      </c>
      <c r="CA62" s="2">
        <f t="shared" si="35"/>
        <v>0</v>
      </c>
      <c r="CB62" s="2">
        <f t="shared" si="35"/>
        <v>0</v>
      </c>
      <c r="CC62" s="2">
        <f t="shared" si="35"/>
        <v>0</v>
      </c>
      <c r="CD62" s="2">
        <f t="shared" si="35"/>
        <v>0</v>
      </c>
      <c r="CE62" s="2">
        <f t="shared" si="35"/>
        <v>0</v>
      </c>
      <c r="CF62" s="107">
        <f t="shared" si="35"/>
        <v>0</v>
      </c>
      <c r="CG62" s="107">
        <f t="shared" si="35"/>
        <v>0</v>
      </c>
      <c r="CH62" s="107">
        <f t="shared" si="36"/>
        <v>0</v>
      </c>
      <c r="CI62" s="107">
        <f t="shared" si="36"/>
        <v>0</v>
      </c>
      <c r="CJ62" s="107">
        <f t="shared" si="36"/>
        <v>0</v>
      </c>
      <c r="CK62" s="107">
        <f t="shared" si="36"/>
        <v>0</v>
      </c>
      <c r="CL62" s="107">
        <f t="shared" si="36"/>
        <v>0</v>
      </c>
      <c r="CM62" s="107">
        <f t="shared" si="36"/>
        <v>0</v>
      </c>
      <c r="CN62" s="107">
        <f t="shared" si="36"/>
        <v>0</v>
      </c>
      <c r="CO62" s="107">
        <f t="shared" si="36"/>
        <v>0</v>
      </c>
      <c r="CP62" s="107">
        <f t="shared" si="36"/>
        <v>0</v>
      </c>
      <c r="CQ62" s="107">
        <f t="shared" si="36"/>
        <v>0</v>
      </c>
      <c r="CR62" s="107">
        <f t="shared" si="37"/>
        <v>0</v>
      </c>
      <c r="CS62" s="107">
        <f t="shared" si="37"/>
        <v>0</v>
      </c>
      <c r="CT62" s="107">
        <f t="shared" si="37"/>
        <v>0</v>
      </c>
      <c r="CU62" s="107">
        <f t="shared" si="37"/>
        <v>0</v>
      </c>
      <c r="CV62" s="107">
        <f t="shared" si="37"/>
        <v>0</v>
      </c>
      <c r="CW62" s="107">
        <f t="shared" si="37"/>
        <v>0</v>
      </c>
      <c r="CX62" s="107">
        <f t="shared" si="37"/>
        <v>0</v>
      </c>
      <c r="CY62" s="107">
        <f t="shared" si="37"/>
        <v>0</v>
      </c>
      <c r="CZ62" s="107">
        <f t="shared" si="38"/>
        <v>0</v>
      </c>
      <c r="DA62" s="107">
        <f t="shared" si="38"/>
        <v>0</v>
      </c>
      <c r="DB62" s="107">
        <f t="shared" si="39"/>
        <v>0</v>
      </c>
      <c r="DC62" s="107">
        <f t="shared" si="39"/>
        <v>0</v>
      </c>
      <c r="DD62" s="107">
        <f t="shared" si="40"/>
        <v>0</v>
      </c>
      <c r="DE62" s="107">
        <f t="shared" si="40"/>
        <v>0</v>
      </c>
      <c r="DF62" s="107">
        <f t="shared" si="40"/>
        <v>0</v>
      </c>
      <c r="DG62" s="107">
        <f t="shared" si="40"/>
        <v>0</v>
      </c>
      <c r="DH62" s="107">
        <f t="shared" si="40"/>
        <v>0</v>
      </c>
      <c r="DI62" s="107">
        <f t="shared" si="40"/>
        <v>0</v>
      </c>
      <c r="DJ62" s="107">
        <f t="shared" si="40"/>
        <v>0</v>
      </c>
      <c r="DK62" s="107">
        <f t="shared" si="40"/>
        <v>0</v>
      </c>
      <c r="DL62" s="107">
        <f t="shared" si="40"/>
        <v>0</v>
      </c>
      <c r="DM62" s="107">
        <f t="shared" si="40"/>
        <v>0</v>
      </c>
      <c r="DN62" s="107">
        <f t="shared" si="41"/>
        <v>0</v>
      </c>
      <c r="DO62" s="107">
        <f t="shared" si="41"/>
        <v>0</v>
      </c>
      <c r="DP62" s="107">
        <f t="shared" si="41"/>
        <v>0</v>
      </c>
      <c r="DQ62" s="107">
        <f t="shared" si="41"/>
        <v>0</v>
      </c>
      <c r="DR62" s="107">
        <f t="shared" si="41"/>
        <v>0</v>
      </c>
      <c r="DS62" s="107">
        <f t="shared" si="41"/>
        <v>0</v>
      </c>
      <c r="DT62" s="107">
        <f t="shared" si="41"/>
        <v>0</v>
      </c>
      <c r="DU62" s="107">
        <f t="shared" si="41"/>
        <v>0</v>
      </c>
      <c r="DV62" s="107">
        <f t="shared" si="41"/>
        <v>0</v>
      </c>
      <c r="DW62" s="107">
        <f t="shared" si="41"/>
        <v>0</v>
      </c>
      <c r="DX62" s="107">
        <f t="shared" si="41"/>
        <v>0</v>
      </c>
      <c r="DY62" s="107">
        <f t="shared" si="41"/>
        <v>0</v>
      </c>
      <c r="DZ62" s="107">
        <f t="shared" si="41"/>
        <v>0</v>
      </c>
      <c r="EA62" s="107">
        <f t="shared" si="41"/>
        <v>0</v>
      </c>
      <c r="EB62" s="107">
        <f t="shared" si="41"/>
        <v>0</v>
      </c>
      <c r="EC62" s="107">
        <f t="shared" si="41"/>
        <v>0</v>
      </c>
      <c r="ED62" s="107">
        <f t="shared" si="41"/>
        <v>0</v>
      </c>
      <c r="EE62" s="107">
        <f t="shared" si="42"/>
        <v>0</v>
      </c>
      <c r="EF62" s="107">
        <f t="shared" si="42"/>
        <v>0</v>
      </c>
      <c r="EG62" s="107">
        <f t="shared" si="42"/>
        <v>0</v>
      </c>
      <c r="EH62" s="107">
        <f t="shared" si="42"/>
        <v>0</v>
      </c>
      <c r="EI62" s="107">
        <f t="shared" si="42"/>
        <v>0</v>
      </c>
      <c r="EJ62" s="107">
        <f t="shared" si="42"/>
        <v>0</v>
      </c>
      <c r="EK62" s="107">
        <f t="shared" si="42"/>
        <v>0</v>
      </c>
      <c r="EL62" s="107">
        <f t="shared" si="42"/>
        <v>0</v>
      </c>
      <c r="EM62" s="107">
        <f t="shared" si="42"/>
        <v>0</v>
      </c>
      <c r="EN62" s="107">
        <f t="shared" si="42"/>
        <v>0</v>
      </c>
      <c r="EO62" s="107">
        <f t="shared" si="42"/>
        <v>0</v>
      </c>
      <c r="EP62" s="107">
        <f t="shared" si="42"/>
        <v>0</v>
      </c>
      <c r="EQ62" s="107">
        <f t="shared" si="42"/>
        <v>0</v>
      </c>
      <c r="ER62" s="107">
        <f t="shared" si="42"/>
        <v>0</v>
      </c>
      <c r="ES62" s="107">
        <f t="shared" si="42"/>
        <v>0</v>
      </c>
      <c r="ET62" s="107">
        <f t="shared" si="42"/>
        <v>0</v>
      </c>
      <c r="EU62" s="107">
        <f t="shared" si="42"/>
        <v>0</v>
      </c>
      <c r="EV62" s="107">
        <f t="shared" si="42"/>
        <v>0</v>
      </c>
      <c r="EW62" s="107">
        <f t="shared" si="42"/>
        <v>0</v>
      </c>
      <c r="EX62" s="107">
        <f t="shared" si="42"/>
        <v>0</v>
      </c>
      <c r="EY62" s="107">
        <f t="shared" si="42"/>
        <v>0</v>
      </c>
      <c r="EZ62" s="107">
        <f t="shared" si="42"/>
        <v>0</v>
      </c>
      <c r="FA62" s="107">
        <f t="shared" si="55"/>
        <v>0</v>
      </c>
      <c r="FB62" s="107">
        <f t="shared" si="55"/>
        <v>0</v>
      </c>
      <c r="FC62" s="107">
        <f t="shared" si="55"/>
        <v>0</v>
      </c>
      <c r="FD62" s="107">
        <f t="shared" si="55"/>
        <v>0</v>
      </c>
      <c r="FE62" s="107">
        <f t="shared" si="55"/>
        <v>0</v>
      </c>
      <c r="FF62" s="107">
        <f t="shared" si="55"/>
        <v>0</v>
      </c>
      <c r="FG62" s="107">
        <f t="shared" si="55"/>
        <v>0</v>
      </c>
      <c r="FH62" s="107">
        <f t="shared" si="55"/>
        <v>0</v>
      </c>
      <c r="FI62" s="107">
        <f t="shared" si="55"/>
        <v>0</v>
      </c>
      <c r="FJ62" s="107">
        <f t="shared" si="55"/>
        <v>0</v>
      </c>
      <c r="FK62" s="107">
        <f t="shared" si="55"/>
        <v>0</v>
      </c>
      <c r="FL62" s="107">
        <f t="shared" si="55"/>
        <v>0</v>
      </c>
      <c r="FM62" s="107">
        <f t="shared" si="55"/>
        <v>0</v>
      </c>
      <c r="FN62" s="107">
        <f t="shared" si="55"/>
        <v>0</v>
      </c>
      <c r="FO62" s="107">
        <f t="shared" si="55"/>
        <v>0</v>
      </c>
      <c r="FP62" s="107">
        <f t="shared" si="55"/>
        <v>0</v>
      </c>
      <c r="FQ62" s="107">
        <f t="shared" si="55"/>
        <v>0</v>
      </c>
      <c r="FR62" s="107">
        <f t="shared" si="55"/>
        <v>0</v>
      </c>
      <c r="FS62" s="107">
        <f t="shared" si="55"/>
        <v>0</v>
      </c>
      <c r="FT62" s="107">
        <f t="shared" si="55"/>
        <v>0</v>
      </c>
      <c r="FU62" s="107">
        <f t="shared" si="55"/>
        <v>0</v>
      </c>
      <c r="FV62" s="107">
        <f t="shared" si="55"/>
        <v>0</v>
      </c>
      <c r="FW62" s="107">
        <f t="shared" si="55"/>
        <v>0</v>
      </c>
      <c r="FX62" s="107">
        <f t="shared" si="55"/>
        <v>0</v>
      </c>
      <c r="FY62" s="107">
        <f t="shared" si="55"/>
        <v>0</v>
      </c>
      <c r="FZ62" s="107">
        <f t="shared" si="55"/>
        <v>0</v>
      </c>
      <c r="GA62" s="107">
        <f t="shared" si="55"/>
        <v>0</v>
      </c>
      <c r="GB62" s="107">
        <f t="shared" si="55"/>
        <v>0</v>
      </c>
      <c r="GC62" s="107">
        <f t="shared" si="55"/>
        <v>0</v>
      </c>
      <c r="GD62" s="107">
        <f t="shared" si="55"/>
        <v>0</v>
      </c>
      <c r="GE62" s="107">
        <f t="shared" si="55"/>
        <v>0</v>
      </c>
      <c r="GF62" s="107">
        <f t="shared" si="55"/>
        <v>0</v>
      </c>
      <c r="GG62" s="107">
        <f t="shared" si="55"/>
        <v>0</v>
      </c>
      <c r="GH62" s="107">
        <f t="shared" si="55"/>
        <v>0</v>
      </c>
      <c r="GI62" s="107">
        <f t="shared" si="55"/>
        <v>0</v>
      </c>
      <c r="GJ62" s="107">
        <f t="shared" si="55"/>
        <v>0</v>
      </c>
      <c r="GK62" s="107">
        <f t="shared" si="55"/>
        <v>0</v>
      </c>
      <c r="GL62" s="107">
        <f t="shared" si="55"/>
        <v>0</v>
      </c>
      <c r="GM62" s="107">
        <f t="shared" si="44"/>
        <v>0</v>
      </c>
      <c r="GN62" s="107">
        <f t="shared" si="44"/>
        <v>0</v>
      </c>
      <c r="GO62" s="107">
        <f t="shared" si="44"/>
        <v>0</v>
      </c>
      <c r="GP62" s="107">
        <f t="shared" si="44"/>
        <v>0</v>
      </c>
      <c r="GQ62" s="107">
        <f t="shared" si="44"/>
        <v>0</v>
      </c>
      <c r="GR62" s="107">
        <f t="shared" si="44"/>
        <v>0</v>
      </c>
      <c r="GS62" s="107">
        <f t="shared" si="44"/>
        <v>0</v>
      </c>
      <c r="GT62" s="107">
        <f t="shared" si="44"/>
        <v>0</v>
      </c>
      <c r="GU62" s="107">
        <f t="shared" si="44"/>
        <v>0</v>
      </c>
      <c r="GV62" s="107">
        <f t="shared" si="44"/>
        <v>0</v>
      </c>
      <c r="GW62" s="107">
        <f t="shared" si="44"/>
        <v>0</v>
      </c>
      <c r="GX62" s="107">
        <f t="shared" si="53"/>
        <v>0</v>
      </c>
      <c r="GY62" s="107">
        <f t="shared" si="53"/>
        <v>0</v>
      </c>
      <c r="GZ62" s="107">
        <f t="shared" si="53"/>
        <v>0</v>
      </c>
      <c r="HA62" s="107">
        <f t="shared" si="53"/>
        <v>0</v>
      </c>
      <c r="HB62" s="107">
        <f t="shared" si="53"/>
        <v>0</v>
      </c>
      <c r="HC62" s="107">
        <f t="shared" si="53"/>
        <v>0</v>
      </c>
      <c r="HD62" s="107">
        <f t="shared" si="53"/>
        <v>0</v>
      </c>
      <c r="HE62" s="107">
        <f t="shared" si="53"/>
        <v>0</v>
      </c>
      <c r="HF62" s="107">
        <f t="shared" si="53"/>
        <v>0</v>
      </c>
      <c r="HG62" s="107">
        <f t="shared" si="53"/>
        <v>0</v>
      </c>
    </row>
    <row r="844" spans="195:198" x14ac:dyDescent="0.2">
      <c r="GN844" s="47"/>
    </row>
    <row r="845" spans="195:198" x14ac:dyDescent="0.2">
      <c r="GM845" s="2"/>
      <c r="GN845" s="57"/>
      <c r="GO845" s="57"/>
      <c r="GP845" s="57"/>
    </row>
    <row r="846" spans="195:198" x14ac:dyDescent="0.2">
      <c r="GM846" s="2"/>
      <c r="GN846" s="57"/>
      <c r="GO846" s="57"/>
      <c r="GP846" s="57"/>
    </row>
    <row r="847" spans="195:198" x14ac:dyDescent="0.2">
      <c r="GM847" s="2"/>
      <c r="GN847" s="57"/>
      <c r="GO847" s="57"/>
      <c r="GP847" s="57"/>
    </row>
    <row r="848" spans="195:198" x14ac:dyDescent="0.2">
      <c r="GM848" s="2"/>
      <c r="GN848" s="57"/>
      <c r="GO848" s="57"/>
      <c r="GP848" s="57"/>
    </row>
    <row r="849" spans="195:198" x14ac:dyDescent="0.2">
      <c r="GM849" s="2"/>
      <c r="GN849" s="57"/>
      <c r="GO849" s="57"/>
      <c r="GP849" s="57"/>
    </row>
    <row r="850" spans="195:198" x14ac:dyDescent="0.2">
      <c r="GM850" s="2"/>
      <c r="GN850" s="57"/>
      <c r="GO850" s="57"/>
      <c r="GP850" s="57"/>
    </row>
    <row r="851" spans="195:198" x14ac:dyDescent="0.2">
      <c r="GM851" s="2"/>
      <c r="GN851" s="57"/>
      <c r="GO851" s="57"/>
      <c r="GP851" s="57"/>
    </row>
    <row r="852" spans="195:198" x14ac:dyDescent="0.2">
      <c r="GM852" s="2"/>
      <c r="GN852" s="57"/>
      <c r="GO852" s="57"/>
      <c r="GP852" s="57"/>
    </row>
    <row r="853" spans="195:198" x14ac:dyDescent="0.2">
      <c r="GM853" s="2"/>
      <c r="GN853" s="57"/>
      <c r="GO853" s="57"/>
      <c r="GP853" s="57"/>
    </row>
    <row r="854" spans="195:198" x14ac:dyDescent="0.2">
      <c r="GM854" s="2"/>
      <c r="GN854" s="58"/>
      <c r="GO854" s="58"/>
      <c r="GP854" s="58"/>
    </row>
    <row r="855" spans="195:198" x14ac:dyDescent="0.2">
      <c r="GM855" s="2"/>
      <c r="GN855" s="58"/>
      <c r="GO855" s="58"/>
      <c r="GP855" s="58"/>
    </row>
    <row r="856" spans="195:198" x14ac:dyDescent="0.2">
      <c r="GM856" s="2"/>
      <c r="GN856" s="58"/>
      <c r="GO856" s="58"/>
      <c r="GP856" s="58"/>
    </row>
    <row r="857" spans="195:198" x14ac:dyDescent="0.2">
      <c r="GM857" s="2"/>
      <c r="GN857" s="58"/>
      <c r="GO857" s="58"/>
      <c r="GP857" s="58"/>
    </row>
    <row r="858" spans="195:198" x14ac:dyDescent="0.2">
      <c r="GM858" s="2"/>
      <c r="GN858" s="58"/>
      <c r="GO858" s="58"/>
      <c r="GP858" s="58"/>
    </row>
    <row r="859" spans="195:198" x14ac:dyDescent="0.2">
      <c r="GM859" s="2"/>
      <c r="GN859" s="58"/>
      <c r="GO859" s="58"/>
      <c r="GP859" s="58"/>
    </row>
    <row r="860" spans="195:198" x14ac:dyDescent="0.2">
      <c r="GM860" s="2"/>
      <c r="GN860" s="58"/>
      <c r="GO860" s="58"/>
      <c r="GP860" s="58"/>
    </row>
  </sheetData>
  <mergeCells count="4">
    <mergeCell ref="AQ10:AQ18"/>
    <mergeCell ref="AQ23:AQ34"/>
    <mergeCell ref="B44:C44"/>
    <mergeCell ref="B45:C45"/>
  </mergeCells>
  <phoneticPr fontId="10" type="noConversion"/>
  <conditionalFormatting sqref="F23:V24 F34:V34 F10:F11 K13:K14 O12 P15:P17 R18 S35 W23 W24:AA24 AA29 AB23 AC15:AC17 AB18 AG24:AG25 AJ20 AL20 AL13:AL14 AM34 AS23 AT15:AT17 BA24 AU24 AU34 Z7 AO20:BQ20 W19:BQ19 BA13:BA14 BB15:BB17 BF15:BF17 BI18:BQ18 BI13:BT14 A44:A45 BR10:BR11 BR15:BR17 AR11:BT11 F11:AP11 F14:AP14 F16:AP17 AR16:BT17 AR14:BT14 AV30:CG32 BU10:CG10 V35:CR35 BR18:CR20 AA6:CR7 BU12:CR13 BU15:CR15 BZ9:CG9 AR27:CR27 F25:AP25 F33:AP33 CV23:DN24 AV26:DN26 CH9:CR10 BU29:CG29 CH29:CR32 CS31:EI31">
    <cfRule type="cellIs" dxfId="1838" priority="1289" stopIfTrue="1" operator="equal">
      <formula>"n/a"</formula>
    </cfRule>
    <cfRule type="cellIs" dxfId="1837" priority="1290" stopIfTrue="1" operator="equal">
      <formula>0</formula>
    </cfRule>
    <cfRule type="cellIs" dxfId="1836" priority="1291" stopIfTrue="1" operator="lessThan">
      <formula>0</formula>
    </cfRule>
  </conditionalFormatting>
  <conditionalFormatting sqref="CS6:CS7">
    <cfRule type="cellIs" dxfId="1835" priority="1177" stopIfTrue="1" operator="equal">
      <formula>"n/a"</formula>
    </cfRule>
    <cfRule type="cellIs" dxfId="1834" priority="1178" stopIfTrue="1" operator="equal">
      <formula>0</formula>
    </cfRule>
    <cfRule type="cellIs" dxfId="1833" priority="1179" stopIfTrue="1" operator="lessThan">
      <formula>0</formula>
    </cfRule>
  </conditionalFormatting>
  <conditionalFormatting sqref="CS10">
    <cfRule type="cellIs" dxfId="1832" priority="1174" stopIfTrue="1" operator="equal">
      <formula>"n/a"</formula>
    </cfRule>
    <cfRule type="cellIs" dxfId="1831" priority="1175" stopIfTrue="1" operator="equal">
      <formula>0</formula>
    </cfRule>
    <cfRule type="cellIs" dxfId="1830" priority="1176" stopIfTrue="1" operator="lessThan">
      <formula>0</formula>
    </cfRule>
  </conditionalFormatting>
  <conditionalFormatting sqref="CS12">
    <cfRule type="cellIs" dxfId="1829" priority="1171" stopIfTrue="1" operator="equal">
      <formula>"n/a"</formula>
    </cfRule>
    <cfRule type="cellIs" dxfId="1828" priority="1172" stopIfTrue="1" operator="equal">
      <formula>0</formula>
    </cfRule>
    <cfRule type="cellIs" dxfId="1827" priority="1173" stopIfTrue="1" operator="lessThan">
      <formula>0</formula>
    </cfRule>
  </conditionalFormatting>
  <conditionalFormatting sqref="CS13">
    <cfRule type="cellIs" dxfId="1826" priority="1168" stopIfTrue="1" operator="equal">
      <formula>"n/a"</formula>
    </cfRule>
    <cfRule type="cellIs" dxfId="1825" priority="1169" stopIfTrue="1" operator="equal">
      <formula>0</formula>
    </cfRule>
    <cfRule type="cellIs" dxfId="1824" priority="1170" stopIfTrue="1" operator="lessThan">
      <formula>0</formula>
    </cfRule>
  </conditionalFormatting>
  <conditionalFormatting sqref="CS15">
    <cfRule type="cellIs" dxfId="1823" priority="1165" stopIfTrue="1" operator="equal">
      <formula>"n/a"</formula>
    </cfRule>
    <cfRule type="cellIs" dxfId="1822" priority="1166" stopIfTrue="1" operator="equal">
      <formula>0</formula>
    </cfRule>
    <cfRule type="cellIs" dxfId="1821" priority="1167" stopIfTrue="1" operator="lessThan">
      <formula>0</formula>
    </cfRule>
  </conditionalFormatting>
  <conditionalFormatting sqref="CS18:CS20">
    <cfRule type="cellIs" dxfId="1820" priority="1162" stopIfTrue="1" operator="equal">
      <formula>"n/a"</formula>
    </cfRule>
    <cfRule type="cellIs" dxfId="1819" priority="1163" stopIfTrue="1" operator="equal">
      <formula>0</formula>
    </cfRule>
    <cfRule type="cellIs" dxfId="1818" priority="1164" stopIfTrue="1" operator="lessThan">
      <formula>0</formula>
    </cfRule>
  </conditionalFormatting>
  <conditionalFormatting sqref="CS29">
    <cfRule type="cellIs" dxfId="1817" priority="1156" stopIfTrue="1" operator="equal">
      <formula>"n/a"</formula>
    </cfRule>
    <cfRule type="cellIs" dxfId="1816" priority="1157" stopIfTrue="1" operator="equal">
      <formula>0</formula>
    </cfRule>
    <cfRule type="cellIs" dxfId="1815" priority="1158" stopIfTrue="1" operator="lessThan">
      <formula>0</formula>
    </cfRule>
  </conditionalFormatting>
  <conditionalFormatting sqref="CS30">
    <cfRule type="cellIs" dxfId="1814" priority="1153" stopIfTrue="1" operator="equal">
      <formula>"n/a"</formula>
    </cfRule>
    <cfRule type="cellIs" dxfId="1813" priority="1154" stopIfTrue="1" operator="equal">
      <formula>0</formula>
    </cfRule>
    <cfRule type="cellIs" dxfId="1812" priority="1155" stopIfTrue="1" operator="lessThan">
      <formula>0</formula>
    </cfRule>
  </conditionalFormatting>
  <conditionalFormatting sqref="CS35">
    <cfRule type="cellIs" dxfId="1811" priority="1150" stopIfTrue="1" operator="equal">
      <formula>"n/a"</formula>
    </cfRule>
    <cfRule type="cellIs" dxfId="1810" priority="1151" stopIfTrue="1" operator="equal">
      <formula>0</formula>
    </cfRule>
    <cfRule type="cellIs" dxfId="1809" priority="1152" stopIfTrue="1" operator="lessThan">
      <formula>0</formula>
    </cfRule>
  </conditionalFormatting>
  <conditionalFormatting sqref="CS34">
    <cfRule type="cellIs" dxfId="1808" priority="1147" stopIfTrue="1" operator="equal">
      <formula>"n/a"</formula>
    </cfRule>
    <cfRule type="cellIs" dxfId="1807" priority="1148" stopIfTrue="1" operator="equal">
      <formula>0</formula>
    </cfRule>
    <cfRule type="cellIs" dxfId="1806" priority="1149" stopIfTrue="1" operator="lessThan">
      <formula>0</formula>
    </cfRule>
  </conditionalFormatting>
  <conditionalFormatting sqref="CT6">
    <cfRule type="cellIs" dxfId="1805" priority="1144" stopIfTrue="1" operator="equal">
      <formula>"n/a"</formula>
    </cfRule>
    <cfRule type="cellIs" dxfId="1804" priority="1145" stopIfTrue="1" operator="equal">
      <formula>0</formula>
    </cfRule>
    <cfRule type="cellIs" dxfId="1803" priority="1146" stopIfTrue="1" operator="lessThan">
      <formula>0</formula>
    </cfRule>
  </conditionalFormatting>
  <conditionalFormatting sqref="CT18:CT24 F21:CS22">
    <cfRule type="cellIs" dxfId="1802" priority="1141" stopIfTrue="1" operator="equal">
      <formula>"n/a"</formula>
    </cfRule>
    <cfRule type="cellIs" dxfId="1801" priority="1142" stopIfTrue="1" operator="equal">
      <formula>0</formula>
    </cfRule>
    <cfRule type="cellIs" dxfId="1800" priority="1143" stopIfTrue="1" operator="lessThan">
      <formula>0</formula>
    </cfRule>
  </conditionalFormatting>
  <conditionalFormatting sqref="CT29:CT30">
    <cfRule type="cellIs" dxfId="1799" priority="1132" stopIfTrue="1" operator="equal">
      <formula>"n/a"</formula>
    </cfRule>
    <cfRule type="cellIs" dxfId="1798" priority="1133" stopIfTrue="1" operator="equal">
      <formula>0</formula>
    </cfRule>
    <cfRule type="cellIs" dxfId="1797" priority="1134" stopIfTrue="1" operator="lessThan">
      <formula>0</formula>
    </cfRule>
  </conditionalFormatting>
  <conditionalFormatting sqref="CT34:CT35">
    <cfRule type="cellIs" dxfId="1796" priority="1129" stopIfTrue="1" operator="equal">
      <formula>"n/a"</formula>
    </cfRule>
    <cfRule type="cellIs" dxfId="1795" priority="1130" stopIfTrue="1" operator="equal">
      <formula>0</formula>
    </cfRule>
    <cfRule type="cellIs" dxfId="1794" priority="1131" stopIfTrue="1" operator="lessThan">
      <formula>0</formula>
    </cfRule>
  </conditionalFormatting>
  <conditionalFormatting sqref="CT7">
    <cfRule type="cellIs" dxfId="1793" priority="1125" stopIfTrue="1" operator="equal">
      <formula>"n/a"</formula>
    </cfRule>
    <cfRule type="cellIs" dxfId="1792" priority="1126" stopIfTrue="1" operator="equal">
      <formula>0</formula>
    </cfRule>
    <cfRule type="cellIs" dxfId="1791" priority="1127" stopIfTrue="1" operator="lessThan">
      <formula>0</formula>
    </cfRule>
  </conditionalFormatting>
  <conditionalFormatting sqref="CT9">
    <cfRule type="cellIs" dxfId="1790" priority="1122" stopIfTrue="1" operator="equal">
      <formula>"n/a"</formula>
    </cfRule>
    <cfRule type="cellIs" dxfId="1789" priority="1123" stopIfTrue="1" operator="equal">
      <formula>0</formula>
    </cfRule>
    <cfRule type="cellIs" dxfId="1788" priority="1124" stopIfTrue="1" operator="lessThan">
      <formula>0</formula>
    </cfRule>
  </conditionalFormatting>
  <conditionalFormatting sqref="CT10">
    <cfRule type="cellIs" dxfId="1787" priority="1119" stopIfTrue="1" operator="equal">
      <formula>"n/a"</formula>
    </cfRule>
    <cfRule type="cellIs" dxfId="1786" priority="1120" stopIfTrue="1" operator="equal">
      <formula>0</formula>
    </cfRule>
    <cfRule type="cellIs" dxfId="1785" priority="1121" stopIfTrue="1" operator="lessThan">
      <formula>0</formula>
    </cfRule>
  </conditionalFormatting>
  <conditionalFormatting sqref="CT12:CT13">
    <cfRule type="cellIs" dxfId="1784" priority="1116" stopIfTrue="1" operator="equal">
      <formula>"n/a"</formula>
    </cfRule>
    <cfRule type="cellIs" dxfId="1783" priority="1117" stopIfTrue="1" operator="equal">
      <formula>0</formula>
    </cfRule>
    <cfRule type="cellIs" dxfId="1782" priority="1118" stopIfTrue="1" operator="lessThan">
      <formula>0</formula>
    </cfRule>
  </conditionalFormatting>
  <conditionalFormatting sqref="CT15">
    <cfRule type="cellIs" dxfId="1781" priority="1113" stopIfTrue="1" operator="equal">
      <formula>"n/a"</formula>
    </cfRule>
    <cfRule type="cellIs" dxfId="1780" priority="1114" stopIfTrue="1" operator="equal">
      <formula>0</formula>
    </cfRule>
    <cfRule type="cellIs" dxfId="1779" priority="1115" stopIfTrue="1" operator="lessThan">
      <formula>0</formula>
    </cfRule>
  </conditionalFormatting>
  <conditionalFormatting sqref="CU6">
    <cfRule type="cellIs" dxfId="1778" priority="1110" stopIfTrue="1" operator="equal">
      <formula>"n/a"</formula>
    </cfRule>
    <cfRule type="cellIs" dxfId="1777" priority="1111" stopIfTrue="1" operator="equal">
      <formula>0</formula>
    </cfRule>
    <cfRule type="cellIs" dxfId="1776" priority="1112" stopIfTrue="1" operator="lessThan">
      <formula>0</formula>
    </cfRule>
  </conditionalFormatting>
  <conditionalFormatting sqref="CU18:CU24">
    <cfRule type="cellIs" dxfId="1775" priority="1107" stopIfTrue="1" operator="equal">
      <formula>"n/a"</formula>
    </cfRule>
    <cfRule type="cellIs" dxfId="1774" priority="1108" stopIfTrue="1" operator="equal">
      <formula>0</formula>
    </cfRule>
    <cfRule type="cellIs" dxfId="1773" priority="1109" stopIfTrue="1" operator="lessThan">
      <formula>0</formula>
    </cfRule>
  </conditionalFormatting>
  <conditionalFormatting sqref="CU29:CU30">
    <cfRule type="cellIs" dxfId="1772" priority="1098" stopIfTrue="1" operator="equal">
      <formula>"n/a"</formula>
    </cfRule>
    <cfRule type="cellIs" dxfId="1771" priority="1099" stopIfTrue="1" operator="equal">
      <formula>0</formula>
    </cfRule>
    <cfRule type="cellIs" dxfId="1770" priority="1100" stopIfTrue="1" operator="lessThan">
      <formula>0</formula>
    </cfRule>
  </conditionalFormatting>
  <conditionalFormatting sqref="CU34:CU35">
    <cfRule type="cellIs" dxfId="1769" priority="1095" stopIfTrue="1" operator="equal">
      <formula>"n/a"</formula>
    </cfRule>
    <cfRule type="cellIs" dxfId="1768" priority="1096" stopIfTrue="1" operator="equal">
      <formula>0</formula>
    </cfRule>
    <cfRule type="cellIs" dxfId="1767" priority="1097" stopIfTrue="1" operator="lessThan">
      <formula>0</formula>
    </cfRule>
  </conditionalFormatting>
  <conditionalFormatting sqref="CU7">
    <cfRule type="cellIs" dxfId="1766" priority="1091" stopIfTrue="1" operator="equal">
      <formula>"n/a"</formula>
    </cfRule>
    <cfRule type="cellIs" dxfId="1765" priority="1092" stopIfTrue="1" operator="equal">
      <formula>0</formula>
    </cfRule>
    <cfRule type="cellIs" dxfId="1764" priority="1093" stopIfTrue="1" operator="lessThan">
      <formula>0</formula>
    </cfRule>
  </conditionalFormatting>
  <conditionalFormatting sqref="CU10">
    <cfRule type="cellIs" dxfId="1763" priority="1085" stopIfTrue="1" operator="equal">
      <formula>"n/a"</formula>
    </cfRule>
    <cfRule type="cellIs" dxfId="1762" priority="1086" stopIfTrue="1" operator="equal">
      <formula>0</formula>
    </cfRule>
    <cfRule type="cellIs" dxfId="1761" priority="1087" stopIfTrue="1" operator="lessThan">
      <formula>0</formula>
    </cfRule>
  </conditionalFormatting>
  <conditionalFormatting sqref="CU12:CU13">
    <cfRule type="cellIs" dxfId="1760" priority="1082" stopIfTrue="1" operator="equal">
      <formula>"n/a"</formula>
    </cfRule>
    <cfRule type="cellIs" dxfId="1759" priority="1083" stopIfTrue="1" operator="equal">
      <formula>0</formula>
    </cfRule>
    <cfRule type="cellIs" dxfId="1758" priority="1084" stopIfTrue="1" operator="lessThan">
      <formula>0</formula>
    </cfRule>
  </conditionalFormatting>
  <conditionalFormatting sqref="CU15">
    <cfRule type="cellIs" dxfId="1757" priority="1079" stopIfTrue="1" operator="equal">
      <formula>"n/a"</formula>
    </cfRule>
    <cfRule type="cellIs" dxfId="1756" priority="1080" stopIfTrue="1" operator="equal">
      <formula>0</formula>
    </cfRule>
    <cfRule type="cellIs" dxfId="1755" priority="1081" stopIfTrue="1" operator="lessThan">
      <formula>0</formula>
    </cfRule>
  </conditionalFormatting>
  <conditionalFormatting sqref="CV6:DN6">
    <cfRule type="cellIs" dxfId="1754" priority="1076" stopIfTrue="1" operator="equal">
      <formula>"n/a"</formula>
    </cfRule>
    <cfRule type="cellIs" dxfId="1753" priority="1077" stopIfTrue="1" operator="equal">
      <formula>0</formula>
    </cfRule>
    <cfRule type="cellIs" dxfId="1752" priority="1078" stopIfTrue="1" operator="lessThan">
      <formula>0</formula>
    </cfRule>
  </conditionalFormatting>
  <conditionalFormatting sqref="CV21:CY22 CV18:DN20">
    <cfRule type="cellIs" dxfId="1751" priority="1073" stopIfTrue="1" operator="equal">
      <formula>"n/a"</formula>
    </cfRule>
    <cfRule type="cellIs" dxfId="1750" priority="1074" stopIfTrue="1" operator="equal">
      <formula>0</formula>
    </cfRule>
    <cfRule type="cellIs" dxfId="1749" priority="1075" stopIfTrue="1" operator="lessThan">
      <formula>0</formula>
    </cfRule>
  </conditionalFormatting>
  <conditionalFormatting sqref="CV29:DN30">
    <cfRule type="cellIs" dxfId="1748" priority="1067" stopIfTrue="1" operator="equal">
      <formula>"n/a"</formula>
    </cfRule>
    <cfRule type="cellIs" dxfId="1747" priority="1068" stopIfTrue="1" operator="equal">
      <formula>0</formula>
    </cfRule>
    <cfRule type="cellIs" dxfId="1746" priority="1069" stopIfTrue="1" operator="lessThan">
      <formula>0</formula>
    </cfRule>
  </conditionalFormatting>
  <conditionalFormatting sqref="F37:CY37 CV34:DB35">
    <cfRule type="cellIs" dxfId="1745" priority="1064" stopIfTrue="1" operator="equal">
      <formula>"n/a"</formula>
    </cfRule>
    <cfRule type="cellIs" dxfId="1744" priority="1065" stopIfTrue="1" operator="equal">
      <formula>0</formula>
    </cfRule>
    <cfRule type="cellIs" dxfId="1743" priority="1066" stopIfTrue="1" operator="lessThan">
      <formula>0</formula>
    </cfRule>
  </conditionalFormatting>
  <conditionalFormatting sqref="CV7:DN7">
    <cfRule type="cellIs" dxfId="1742" priority="1060" stopIfTrue="1" operator="equal">
      <formula>"n/a"</formula>
    </cfRule>
    <cfRule type="cellIs" dxfId="1741" priority="1061" stopIfTrue="1" operator="equal">
      <formula>0</formula>
    </cfRule>
    <cfRule type="cellIs" dxfId="1740" priority="1062" stopIfTrue="1" operator="lessThan">
      <formula>0</formula>
    </cfRule>
  </conditionalFormatting>
  <conditionalFormatting sqref="CV10:DN10">
    <cfRule type="cellIs" dxfId="1739" priority="1057" stopIfTrue="1" operator="equal">
      <formula>"n/a"</formula>
    </cfRule>
    <cfRule type="cellIs" dxfId="1738" priority="1058" stopIfTrue="1" operator="equal">
      <formula>0</formula>
    </cfRule>
    <cfRule type="cellIs" dxfId="1737" priority="1059" stopIfTrue="1" operator="lessThan">
      <formula>0</formula>
    </cfRule>
  </conditionalFormatting>
  <conditionalFormatting sqref="CV12:DN13">
    <cfRule type="cellIs" dxfId="1736" priority="1054" stopIfTrue="1" operator="equal">
      <formula>"n/a"</formula>
    </cfRule>
    <cfRule type="cellIs" dxfId="1735" priority="1055" stopIfTrue="1" operator="equal">
      <formula>0</formula>
    </cfRule>
    <cfRule type="cellIs" dxfId="1734" priority="1056" stopIfTrue="1" operator="lessThan">
      <formula>0</formula>
    </cfRule>
  </conditionalFormatting>
  <conditionalFormatting sqref="CV15:DN15">
    <cfRule type="cellIs" dxfId="1733" priority="1051" stopIfTrue="1" operator="equal">
      <formula>"n/a"</formula>
    </cfRule>
    <cfRule type="cellIs" dxfId="1732" priority="1052" stopIfTrue="1" operator="equal">
      <formula>0</formula>
    </cfRule>
    <cfRule type="cellIs" dxfId="1731" priority="1053" stopIfTrue="1" operator="lessThan">
      <formula>0</formula>
    </cfRule>
  </conditionalFormatting>
  <conditionalFormatting sqref="CT27">
    <cfRule type="cellIs" dxfId="1730" priority="1048" stopIfTrue="1" operator="equal">
      <formula>"n/a"</formula>
    </cfRule>
    <cfRule type="cellIs" dxfId="1729" priority="1049" stopIfTrue="1" operator="equal">
      <formula>0</formula>
    </cfRule>
    <cfRule type="cellIs" dxfId="1728" priority="1050" stopIfTrue="1" operator="lessThan">
      <formula>0</formula>
    </cfRule>
  </conditionalFormatting>
  <conditionalFormatting sqref="AR33:CR33">
    <cfRule type="cellIs" dxfId="1727" priority="1018" stopIfTrue="1" operator="equal">
      <formula>"n/a"</formula>
    </cfRule>
    <cfRule type="cellIs" dxfId="1726" priority="1019" stopIfTrue="1" operator="equal">
      <formula>0</formula>
    </cfRule>
    <cfRule type="cellIs" dxfId="1725" priority="1020" stopIfTrue="1" operator="lessThan">
      <formula>0</formula>
    </cfRule>
  </conditionalFormatting>
  <conditionalFormatting sqref="F27:AP28">
    <cfRule type="cellIs" dxfId="1724" priority="1015" stopIfTrue="1" operator="equal">
      <formula>"n/a"</formula>
    </cfRule>
    <cfRule type="cellIs" dxfId="1723" priority="1016" stopIfTrue="1" operator="equal">
      <formula>0</formula>
    </cfRule>
    <cfRule type="cellIs" dxfId="1722" priority="1017" stopIfTrue="1" operator="lessThan">
      <formula>0</formula>
    </cfRule>
  </conditionalFormatting>
  <conditionalFormatting sqref="F9:BY9">
    <cfRule type="cellIs" dxfId="1721" priority="1012" stopIfTrue="1" operator="equal">
      <formula>"n/a"</formula>
    </cfRule>
    <cfRule type="cellIs" dxfId="1720" priority="1013" stopIfTrue="1" operator="equal">
      <formula>0</formula>
    </cfRule>
    <cfRule type="cellIs" dxfId="1719" priority="1014" stopIfTrue="1" operator="lessThan">
      <formula>0</formula>
    </cfRule>
  </conditionalFormatting>
  <conditionalFormatting sqref="DA27">
    <cfRule type="cellIs" dxfId="1718" priority="1009" stopIfTrue="1" operator="equal">
      <formula>"n/a"</formula>
    </cfRule>
    <cfRule type="cellIs" dxfId="1717" priority="1010" stopIfTrue="1" operator="equal">
      <formula>0</formula>
    </cfRule>
    <cfRule type="cellIs" dxfId="1716" priority="1011" stopIfTrue="1" operator="lessThan">
      <formula>0</formula>
    </cfRule>
  </conditionalFormatting>
  <conditionalFormatting sqref="AR25:BU25 CC25:CD25">
    <cfRule type="cellIs" dxfId="1715" priority="1006" stopIfTrue="1" operator="equal">
      <formula>"n/a"</formula>
    </cfRule>
    <cfRule type="cellIs" dxfId="1714" priority="1007" stopIfTrue="1" operator="equal">
      <formula>0</formula>
    </cfRule>
    <cfRule type="cellIs" dxfId="1713" priority="1008" stopIfTrue="1" operator="lessThan">
      <formula>0</formula>
    </cfRule>
  </conditionalFormatting>
  <conditionalFormatting sqref="DC33">
    <cfRule type="cellIs" dxfId="1712" priority="1003" stopIfTrue="1" operator="equal">
      <formula>"n/a"</formula>
    </cfRule>
    <cfRule type="cellIs" dxfId="1711" priority="1004" stopIfTrue="1" operator="equal">
      <formula>0</formula>
    </cfRule>
    <cfRule type="cellIs" dxfId="1710" priority="1005" stopIfTrue="1" operator="lessThan">
      <formula>0</formula>
    </cfRule>
  </conditionalFormatting>
  <conditionalFormatting sqref="DC34:DN35">
    <cfRule type="cellIs" dxfId="1709" priority="1000" stopIfTrue="1" operator="equal">
      <formula>"n/a"</formula>
    </cfRule>
    <cfRule type="cellIs" dxfId="1708" priority="1001" stopIfTrue="1" operator="equal">
      <formula>0</formula>
    </cfRule>
    <cfRule type="cellIs" dxfId="1707" priority="1002" stopIfTrue="1" operator="lessThan">
      <formula>0</formula>
    </cfRule>
  </conditionalFormatting>
  <conditionalFormatting sqref="DH33">
    <cfRule type="cellIs" dxfId="1706" priority="994" stopIfTrue="1" operator="equal">
      <formula>"n/a"</formula>
    </cfRule>
    <cfRule type="cellIs" dxfId="1705" priority="995" stopIfTrue="1" operator="equal">
      <formula>0</formula>
    </cfRule>
    <cfRule type="cellIs" dxfId="1704" priority="996" stopIfTrue="1" operator="lessThan">
      <formula>0</formula>
    </cfRule>
  </conditionalFormatting>
  <conditionalFormatting sqref="DJ14">
    <cfRule type="cellIs" dxfId="1703" priority="982" stopIfTrue="1" operator="equal">
      <formula>"n/a"</formula>
    </cfRule>
    <cfRule type="cellIs" dxfId="1702" priority="983" stopIfTrue="1" operator="equal">
      <formula>0</formula>
    </cfRule>
    <cfRule type="cellIs" dxfId="1701" priority="984" stopIfTrue="1" operator="lessThan">
      <formula>0</formula>
    </cfRule>
  </conditionalFormatting>
  <conditionalFormatting sqref="DN21">
    <cfRule type="cellIs" dxfId="1700" priority="976" stopIfTrue="1" operator="equal">
      <formula>"n/a"</formula>
    </cfRule>
    <cfRule type="cellIs" dxfId="1699" priority="977" stopIfTrue="1" operator="equal">
      <formula>0</formula>
    </cfRule>
    <cfRule type="cellIs" dxfId="1698" priority="978" stopIfTrue="1" operator="lessThan">
      <formula>0</formula>
    </cfRule>
  </conditionalFormatting>
  <conditionalFormatting sqref="DO6">
    <cfRule type="cellIs" dxfId="1697" priority="955" stopIfTrue="1" operator="equal">
      <formula>"n/a"</formula>
    </cfRule>
    <cfRule type="cellIs" dxfId="1696" priority="956" stopIfTrue="1" operator="equal">
      <formula>0</formula>
    </cfRule>
    <cfRule type="cellIs" dxfId="1695" priority="957" stopIfTrue="1" operator="lessThan">
      <formula>0</formula>
    </cfRule>
  </conditionalFormatting>
  <conditionalFormatting sqref="DO7">
    <cfRule type="cellIs" dxfId="1694" priority="952" stopIfTrue="1" operator="equal">
      <formula>"n/a"</formula>
    </cfRule>
    <cfRule type="cellIs" dxfId="1693" priority="953" stopIfTrue="1" operator="equal">
      <formula>0</formula>
    </cfRule>
    <cfRule type="cellIs" dxfId="1692" priority="954" stopIfTrue="1" operator="lessThan">
      <formula>0</formula>
    </cfRule>
  </conditionalFormatting>
  <conditionalFormatting sqref="DO10">
    <cfRule type="cellIs" dxfId="1691" priority="949" stopIfTrue="1" operator="equal">
      <formula>"n/a"</formula>
    </cfRule>
    <cfRule type="cellIs" dxfId="1690" priority="950" stopIfTrue="1" operator="equal">
      <formula>0</formula>
    </cfRule>
    <cfRule type="cellIs" dxfId="1689" priority="951" stopIfTrue="1" operator="lessThan">
      <formula>0</formula>
    </cfRule>
  </conditionalFormatting>
  <conditionalFormatting sqref="DO12">
    <cfRule type="cellIs" dxfId="1688" priority="946" stopIfTrue="1" operator="equal">
      <formula>"n/a"</formula>
    </cfRule>
    <cfRule type="cellIs" dxfId="1687" priority="947" stopIfTrue="1" operator="equal">
      <formula>0</formula>
    </cfRule>
    <cfRule type="cellIs" dxfId="1686" priority="948" stopIfTrue="1" operator="lessThan">
      <formula>0</formula>
    </cfRule>
  </conditionalFormatting>
  <conditionalFormatting sqref="DO13">
    <cfRule type="cellIs" dxfId="1685" priority="943" stopIfTrue="1" operator="equal">
      <formula>"n/a"</formula>
    </cfRule>
    <cfRule type="cellIs" dxfId="1684" priority="944" stopIfTrue="1" operator="equal">
      <formula>0</formula>
    </cfRule>
    <cfRule type="cellIs" dxfId="1683" priority="945" stopIfTrue="1" operator="lessThan">
      <formula>0</formula>
    </cfRule>
  </conditionalFormatting>
  <conditionalFormatting sqref="DO15">
    <cfRule type="cellIs" dxfId="1682" priority="940" stopIfTrue="1" operator="equal">
      <formula>"n/a"</formula>
    </cfRule>
    <cfRule type="cellIs" dxfId="1681" priority="941" stopIfTrue="1" operator="equal">
      <formula>0</formula>
    </cfRule>
    <cfRule type="cellIs" dxfId="1680" priority="942" stopIfTrue="1" operator="lessThan">
      <formula>0</formula>
    </cfRule>
  </conditionalFormatting>
  <conditionalFormatting sqref="DO18">
    <cfRule type="cellIs" dxfId="1679" priority="937" stopIfTrue="1" operator="equal">
      <formula>"n/a"</formula>
    </cfRule>
    <cfRule type="cellIs" dxfId="1678" priority="938" stopIfTrue="1" operator="equal">
      <formula>0</formula>
    </cfRule>
    <cfRule type="cellIs" dxfId="1677" priority="939" stopIfTrue="1" operator="lessThan">
      <formula>0</formula>
    </cfRule>
  </conditionalFormatting>
  <conditionalFormatting sqref="DO19">
    <cfRule type="cellIs" dxfId="1676" priority="934" stopIfTrue="1" operator="equal">
      <formula>"n/a"</formula>
    </cfRule>
    <cfRule type="cellIs" dxfId="1675" priority="935" stopIfTrue="1" operator="equal">
      <formula>0</formula>
    </cfRule>
    <cfRule type="cellIs" dxfId="1674" priority="936" stopIfTrue="1" operator="lessThan">
      <formula>0</formula>
    </cfRule>
  </conditionalFormatting>
  <conditionalFormatting sqref="DO20">
    <cfRule type="cellIs" dxfId="1673" priority="931" stopIfTrue="1" operator="equal">
      <formula>"n/a"</formula>
    </cfRule>
    <cfRule type="cellIs" dxfId="1672" priority="932" stopIfTrue="1" operator="equal">
      <formula>0</formula>
    </cfRule>
    <cfRule type="cellIs" dxfId="1671" priority="933" stopIfTrue="1" operator="lessThan">
      <formula>0</formula>
    </cfRule>
  </conditionalFormatting>
  <conditionalFormatting sqref="DO23">
    <cfRule type="cellIs" dxfId="1670" priority="928" stopIfTrue="1" operator="equal">
      <formula>"n/a"</formula>
    </cfRule>
    <cfRule type="cellIs" dxfId="1669" priority="929" stopIfTrue="1" operator="equal">
      <formula>0</formula>
    </cfRule>
    <cfRule type="cellIs" dxfId="1668" priority="930" stopIfTrue="1" operator="lessThan">
      <formula>0</formula>
    </cfRule>
  </conditionalFormatting>
  <conditionalFormatting sqref="DO24">
    <cfRule type="cellIs" dxfId="1667" priority="925" stopIfTrue="1" operator="equal">
      <formula>"n/a"</formula>
    </cfRule>
    <cfRule type="cellIs" dxfId="1666" priority="926" stopIfTrue="1" operator="equal">
      <formula>0</formula>
    </cfRule>
    <cfRule type="cellIs" dxfId="1665" priority="927" stopIfTrue="1" operator="lessThan">
      <formula>0</formula>
    </cfRule>
  </conditionalFormatting>
  <conditionalFormatting sqref="DO26">
    <cfRule type="cellIs" dxfId="1664" priority="922" stopIfTrue="1" operator="equal">
      <formula>"n/a"</formula>
    </cfRule>
    <cfRule type="cellIs" dxfId="1663" priority="923" stopIfTrue="1" operator="equal">
      <formula>0</formula>
    </cfRule>
    <cfRule type="cellIs" dxfId="1662" priority="924" stopIfTrue="1" operator="lessThan">
      <formula>0</formula>
    </cfRule>
  </conditionalFormatting>
  <conditionalFormatting sqref="DO29">
    <cfRule type="cellIs" dxfId="1661" priority="919" stopIfTrue="1" operator="equal">
      <formula>"n/a"</formula>
    </cfRule>
    <cfRule type="cellIs" dxfId="1660" priority="920" stopIfTrue="1" operator="equal">
      <formula>0</formula>
    </cfRule>
    <cfRule type="cellIs" dxfId="1659" priority="921" stopIfTrue="1" operator="lessThan">
      <formula>0</formula>
    </cfRule>
  </conditionalFormatting>
  <conditionalFormatting sqref="DO30">
    <cfRule type="cellIs" dxfId="1658" priority="916" stopIfTrue="1" operator="equal">
      <formula>"n/a"</formula>
    </cfRule>
    <cfRule type="cellIs" dxfId="1657" priority="917" stopIfTrue="1" operator="equal">
      <formula>0</formula>
    </cfRule>
    <cfRule type="cellIs" dxfId="1656" priority="918" stopIfTrue="1" operator="lessThan">
      <formula>0</formula>
    </cfRule>
  </conditionalFormatting>
  <conditionalFormatting sqref="DO34">
    <cfRule type="cellIs" dxfId="1655" priority="913" stopIfTrue="1" operator="equal">
      <formula>"n/a"</formula>
    </cfRule>
    <cfRule type="cellIs" dxfId="1654" priority="914" stopIfTrue="1" operator="equal">
      <formula>0</formula>
    </cfRule>
    <cfRule type="cellIs" dxfId="1653" priority="915" stopIfTrue="1" operator="lessThan">
      <formula>0</formula>
    </cfRule>
  </conditionalFormatting>
  <conditionalFormatting sqref="DO35">
    <cfRule type="cellIs" dxfId="1652" priority="910" stopIfTrue="1" operator="equal">
      <formula>"n/a"</formula>
    </cfRule>
    <cfRule type="cellIs" dxfId="1651" priority="911" stopIfTrue="1" operator="equal">
      <formula>0</formula>
    </cfRule>
    <cfRule type="cellIs" dxfId="1650" priority="912" stopIfTrue="1" operator="lessThan">
      <formula>0</formula>
    </cfRule>
  </conditionalFormatting>
  <conditionalFormatting sqref="DP6">
    <cfRule type="cellIs" dxfId="1649" priority="907" stopIfTrue="1" operator="equal">
      <formula>"n/a"</formula>
    </cfRule>
    <cfRule type="cellIs" dxfId="1648" priority="908" stopIfTrue="1" operator="equal">
      <formula>0</formula>
    </cfRule>
    <cfRule type="cellIs" dxfId="1647" priority="909" stopIfTrue="1" operator="lessThan">
      <formula>0</formula>
    </cfRule>
  </conditionalFormatting>
  <conditionalFormatting sqref="DP7">
    <cfRule type="cellIs" dxfId="1646" priority="904" stopIfTrue="1" operator="equal">
      <formula>"n/a"</formula>
    </cfRule>
    <cfRule type="cellIs" dxfId="1645" priority="905" stopIfTrue="1" operator="equal">
      <formula>0</formula>
    </cfRule>
    <cfRule type="cellIs" dxfId="1644" priority="906" stopIfTrue="1" operator="lessThan">
      <formula>0</formula>
    </cfRule>
  </conditionalFormatting>
  <conditionalFormatting sqref="DP10">
    <cfRule type="cellIs" dxfId="1643" priority="901" stopIfTrue="1" operator="equal">
      <formula>"n/a"</formula>
    </cfRule>
    <cfRule type="cellIs" dxfId="1642" priority="902" stopIfTrue="1" operator="equal">
      <formula>0</formula>
    </cfRule>
    <cfRule type="cellIs" dxfId="1641" priority="903" stopIfTrue="1" operator="lessThan">
      <formula>0</formula>
    </cfRule>
  </conditionalFormatting>
  <conditionalFormatting sqref="DP12">
    <cfRule type="cellIs" dxfId="1640" priority="898" stopIfTrue="1" operator="equal">
      <formula>"n/a"</formula>
    </cfRule>
    <cfRule type="cellIs" dxfId="1639" priority="899" stopIfTrue="1" operator="equal">
      <formula>0</formula>
    </cfRule>
    <cfRule type="cellIs" dxfId="1638" priority="900" stopIfTrue="1" operator="lessThan">
      <formula>0</formula>
    </cfRule>
  </conditionalFormatting>
  <conditionalFormatting sqref="DP13">
    <cfRule type="cellIs" dxfId="1637" priority="895" stopIfTrue="1" operator="equal">
      <formula>"n/a"</formula>
    </cfRule>
    <cfRule type="cellIs" dxfId="1636" priority="896" stopIfTrue="1" operator="equal">
      <formula>0</formula>
    </cfRule>
    <cfRule type="cellIs" dxfId="1635" priority="897" stopIfTrue="1" operator="lessThan">
      <formula>0</formula>
    </cfRule>
  </conditionalFormatting>
  <conditionalFormatting sqref="DP15">
    <cfRule type="cellIs" dxfId="1634" priority="892" stopIfTrue="1" operator="equal">
      <formula>"n/a"</formula>
    </cfRule>
    <cfRule type="cellIs" dxfId="1633" priority="893" stopIfTrue="1" operator="equal">
      <formula>0</formula>
    </cfRule>
    <cfRule type="cellIs" dxfId="1632" priority="894" stopIfTrue="1" operator="lessThan">
      <formula>0</formula>
    </cfRule>
  </conditionalFormatting>
  <conditionalFormatting sqref="DP18">
    <cfRule type="cellIs" dxfId="1631" priority="889" stopIfTrue="1" operator="equal">
      <formula>"n/a"</formula>
    </cfRule>
    <cfRule type="cellIs" dxfId="1630" priority="890" stopIfTrue="1" operator="equal">
      <formula>0</formula>
    </cfRule>
    <cfRule type="cellIs" dxfId="1629" priority="891" stopIfTrue="1" operator="lessThan">
      <formula>0</formula>
    </cfRule>
  </conditionalFormatting>
  <conditionalFormatting sqref="DP19">
    <cfRule type="cellIs" dxfId="1628" priority="886" stopIfTrue="1" operator="equal">
      <formula>"n/a"</formula>
    </cfRule>
    <cfRule type="cellIs" dxfId="1627" priority="887" stopIfTrue="1" operator="equal">
      <formula>0</formula>
    </cfRule>
    <cfRule type="cellIs" dxfId="1626" priority="888" stopIfTrue="1" operator="lessThan">
      <formula>0</formula>
    </cfRule>
  </conditionalFormatting>
  <conditionalFormatting sqref="DP20">
    <cfRule type="cellIs" dxfId="1625" priority="883" stopIfTrue="1" operator="equal">
      <formula>"n/a"</formula>
    </cfRule>
    <cfRule type="cellIs" dxfId="1624" priority="884" stopIfTrue="1" operator="equal">
      <formula>0</formula>
    </cfRule>
    <cfRule type="cellIs" dxfId="1623" priority="885" stopIfTrue="1" operator="lessThan">
      <formula>0</formula>
    </cfRule>
  </conditionalFormatting>
  <conditionalFormatting sqref="DP23">
    <cfRule type="cellIs" dxfId="1622" priority="880" stopIfTrue="1" operator="equal">
      <formula>"n/a"</formula>
    </cfRule>
    <cfRule type="cellIs" dxfId="1621" priority="881" stopIfTrue="1" operator="equal">
      <formula>0</formula>
    </cfRule>
    <cfRule type="cellIs" dxfId="1620" priority="882" stopIfTrue="1" operator="lessThan">
      <formula>0</formula>
    </cfRule>
  </conditionalFormatting>
  <conditionalFormatting sqref="DP24">
    <cfRule type="cellIs" dxfId="1619" priority="877" stopIfTrue="1" operator="equal">
      <formula>"n/a"</formula>
    </cfRule>
    <cfRule type="cellIs" dxfId="1618" priority="878" stopIfTrue="1" operator="equal">
      <formula>0</formula>
    </cfRule>
    <cfRule type="cellIs" dxfId="1617" priority="879" stopIfTrue="1" operator="lessThan">
      <formula>0</formula>
    </cfRule>
  </conditionalFormatting>
  <conditionalFormatting sqref="DP26">
    <cfRule type="cellIs" dxfId="1616" priority="874" stopIfTrue="1" operator="equal">
      <formula>"n/a"</formula>
    </cfRule>
    <cfRule type="cellIs" dxfId="1615" priority="875" stopIfTrue="1" operator="equal">
      <formula>0</formula>
    </cfRule>
    <cfRule type="cellIs" dxfId="1614" priority="876" stopIfTrue="1" operator="lessThan">
      <formula>0</formula>
    </cfRule>
  </conditionalFormatting>
  <conditionalFormatting sqref="DP29">
    <cfRule type="cellIs" dxfId="1613" priority="871" stopIfTrue="1" operator="equal">
      <formula>"n/a"</formula>
    </cfRule>
    <cfRule type="cellIs" dxfId="1612" priority="872" stopIfTrue="1" operator="equal">
      <formula>0</formula>
    </cfRule>
    <cfRule type="cellIs" dxfId="1611" priority="873" stopIfTrue="1" operator="lessThan">
      <formula>0</formula>
    </cfRule>
  </conditionalFormatting>
  <conditionalFormatting sqref="DP30">
    <cfRule type="cellIs" dxfId="1610" priority="868" stopIfTrue="1" operator="equal">
      <formula>"n/a"</formula>
    </cfRule>
    <cfRule type="cellIs" dxfId="1609" priority="869" stopIfTrue="1" operator="equal">
      <formula>0</formula>
    </cfRule>
    <cfRule type="cellIs" dxfId="1608" priority="870" stopIfTrue="1" operator="lessThan">
      <formula>0</formula>
    </cfRule>
  </conditionalFormatting>
  <conditionalFormatting sqref="DP34">
    <cfRule type="cellIs" dxfId="1607" priority="865" stopIfTrue="1" operator="equal">
      <formula>"n/a"</formula>
    </cfRule>
    <cfRule type="cellIs" dxfId="1606" priority="866" stopIfTrue="1" operator="equal">
      <formula>0</formula>
    </cfRule>
    <cfRule type="cellIs" dxfId="1605" priority="867" stopIfTrue="1" operator="lessThan">
      <formula>0</formula>
    </cfRule>
  </conditionalFormatting>
  <conditionalFormatting sqref="DP35">
    <cfRule type="cellIs" dxfId="1604" priority="862" stopIfTrue="1" operator="equal">
      <formula>"n/a"</formula>
    </cfRule>
    <cfRule type="cellIs" dxfId="1603" priority="863" stopIfTrue="1" operator="equal">
      <formula>0</formula>
    </cfRule>
    <cfRule type="cellIs" dxfId="1602" priority="864" stopIfTrue="1" operator="lessThan">
      <formula>0</formula>
    </cfRule>
  </conditionalFormatting>
  <conditionalFormatting sqref="DQ6:DT6">
    <cfRule type="cellIs" dxfId="1601" priority="855" stopIfTrue="1" operator="equal">
      <formula>"n/a"</formula>
    </cfRule>
    <cfRule type="cellIs" dxfId="1600" priority="856" stopIfTrue="1" operator="equal">
      <formula>0</formula>
    </cfRule>
    <cfRule type="cellIs" dxfId="1599" priority="857" stopIfTrue="1" operator="lessThan">
      <formula>0</formula>
    </cfRule>
  </conditionalFormatting>
  <conditionalFormatting sqref="DQ7:DT7">
    <cfRule type="cellIs" dxfId="1598" priority="852" stopIfTrue="1" operator="equal">
      <formula>"n/a"</formula>
    </cfRule>
    <cfRule type="cellIs" dxfId="1597" priority="853" stopIfTrue="1" operator="equal">
      <formula>0</formula>
    </cfRule>
    <cfRule type="cellIs" dxfId="1596" priority="854" stopIfTrue="1" operator="lessThan">
      <formula>0</formula>
    </cfRule>
  </conditionalFormatting>
  <conditionalFormatting sqref="DQ10:DT10">
    <cfRule type="cellIs" dxfId="1595" priority="849" stopIfTrue="1" operator="equal">
      <formula>"n/a"</formula>
    </cfRule>
    <cfRule type="cellIs" dxfId="1594" priority="850" stopIfTrue="1" operator="equal">
      <formula>0</formula>
    </cfRule>
    <cfRule type="cellIs" dxfId="1593" priority="851" stopIfTrue="1" operator="lessThan">
      <formula>0</formula>
    </cfRule>
  </conditionalFormatting>
  <conditionalFormatting sqref="DQ12:DT12">
    <cfRule type="cellIs" dxfId="1592" priority="846" stopIfTrue="1" operator="equal">
      <formula>"n/a"</formula>
    </cfRule>
    <cfRule type="cellIs" dxfId="1591" priority="847" stopIfTrue="1" operator="equal">
      <formula>0</formula>
    </cfRule>
    <cfRule type="cellIs" dxfId="1590" priority="848" stopIfTrue="1" operator="lessThan">
      <formula>0</formula>
    </cfRule>
  </conditionalFormatting>
  <conditionalFormatting sqref="DQ13:DT13">
    <cfRule type="cellIs" dxfId="1589" priority="843" stopIfTrue="1" operator="equal">
      <formula>"n/a"</formula>
    </cfRule>
    <cfRule type="cellIs" dxfId="1588" priority="844" stopIfTrue="1" operator="equal">
      <formula>0</formula>
    </cfRule>
    <cfRule type="cellIs" dxfId="1587" priority="845" stopIfTrue="1" operator="lessThan">
      <formula>0</formula>
    </cfRule>
  </conditionalFormatting>
  <conditionalFormatting sqref="DQ15:DT15">
    <cfRule type="cellIs" dxfId="1586" priority="840" stopIfTrue="1" operator="equal">
      <formula>"n/a"</formula>
    </cfRule>
    <cfRule type="cellIs" dxfId="1585" priority="841" stopIfTrue="1" operator="equal">
      <formula>0</formula>
    </cfRule>
    <cfRule type="cellIs" dxfId="1584" priority="842" stopIfTrue="1" operator="lessThan">
      <formula>0</formula>
    </cfRule>
  </conditionalFormatting>
  <conditionalFormatting sqref="DQ18:DT18">
    <cfRule type="cellIs" dxfId="1583" priority="837" stopIfTrue="1" operator="equal">
      <formula>"n/a"</formula>
    </cfRule>
    <cfRule type="cellIs" dxfId="1582" priority="838" stopIfTrue="1" operator="equal">
      <formula>0</formula>
    </cfRule>
    <cfRule type="cellIs" dxfId="1581" priority="839" stopIfTrue="1" operator="lessThan">
      <formula>0</formula>
    </cfRule>
  </conditionalFormatting>
  <conditionalFormatting sqref="DQ19:DT19">
    <cfRule type="cellIs" dxfId="1580" priority="834" stopIfTrue="1" operator="equal">
      <formula>"n/a"</formula>
    </cfRule>
    <cfRule type="cellIs" dxfId="1579" priority="835" stopIfTrue="1" operator="equal">
      <formula>0</formula>
    </cfRule>
    <cfRule type="cellIs" dxfId="1578" priority="836" stopIfTrue="1" operator="lessThan">
      <formula>0</formula>
    </cfRule>
  </conditionalFormatting>
  <conditionalFormatting sqref="DQ20:DT20">
    <cfRule type="cellIs" dxfId="1577" priority="831" stopIfTrue="1" operator="equal">
      <formula>"n/a"</formula>
    </cfRule>
    <cfRule type="cellIs" dxfId="1576" priority="832" stopIfTrue="1" operator="equal">
      <formula>0</formula>
    </cfRule>
    <cfRule type="cellIs" dxfId="1575" priority="833" stopIfTrue="1" operator="lessThan">
      <formula>0</formula>
    </cfRule>
  </conditionalFormatting>
  <conditionalFormatting sqref="DQ23:DT23">
    <cfRule type="cellIs" dxfId="1574" priority="828" stopIfTrue="1" operator="equal">
      <formula>"n/a"</formula>
    </cfRule>
    <cfRule type="cellIs" dxfId="1573" priority="829" stopIfTrue="1" operator="equal">
      <formula>0</formula>
    </cfRule>
    <cfRule type="cellIs" dxfId="1572" priority="830" stopIfTrue="1" operator="lessThan">
      <formula>0</formula>
    </cfRule>
  </conditionalFormatting>
  <conditionalFormatting sqref="DQ24:DT24">
    <cfRule type="cellIs" dxfId="1571" priority="825" stopIfTrue="1" operator="equal">
      <formula>"n/a"</formula>
    </cfRule>
    <cfRule type="cellIs" dxfId="1570" priority="826" stopIfTrue="1" operator="equal">
      <formula>0</formula>
    </cfRule>
    <cfRule type="cellIs" dxfId="1569" priority="827" stopIfTrue="1" operator="lessThan">
      <formula>0</formula>
    </cfRule>
  </conditionalFormatting>
  <conditionalFormatting sqref="DQ26:DT26">
    <cfRule type="cellIs" dxfId="1568" priority="822" stopIfTrue="1" operator="equal">
      <formula>"n/a"</formula>
    </cfRule>
    <cfRule type="cellIs" dxfId="1567" priority="823" stopIfTrue="1" operator="equal">
      <formula>0</formula>
    </cfRule>
    <cfRule type="cellIs" dxfId="1566" priority="824" stopIfTrue="1" operator="lessThan">
      <formula>0</formula>
    </cfRule>
  </conditionalFormatting>
  <conditionalFormatting sqref="DQ29:DT29">
    <cfRule type="cellIs" dxfId="1565" priority="819" stopIfTrue="1" operator="equal">
      <formula>"n/a"</formula>
    </cfRule>
    <cfRule type="cellIs" dxfId="1564" priority="820" stopIfTrue="1" operator="equal">
      <formula>0</formula>
    </cfRule>
    <cfRule type="cellIs" dxfId="1563" priority="821" stopIfTrue="1" operator="lessThan">
      <formula>0</formula>
    </cfRule>
  </conditionalFormatting>
  <conditionalFormatting sqref="DQ30:DT30">
    <cfRule type="cellIs" dxfId="1562" priority="816" stopIfTrue="1" operator="equal">
      <formula>"n/a"</formula>
    </cfRule>
    <cfRule type="cellIs" dxfId="1561" priority="817" stopIfTrue="1" operator="equal">
      <formula>0</formula>
    </cfRule>
    <cfRule type="cellIs" dxfId="1560" priority="818" stopIfTrue="1" operator="lessThan">
      <formula>0</formula>
    </cfRule>
  </conditionalFormatting>
  <conditionalFormatting sqref="DQ34:DT34">
    <cfRule type="cellIs" dxfId="1559" priority="813" stopIfTrue="1" operator="equal">
      <formula>"n/a"</formula>
    </cfRule>
    <cfRule type="cellIs" dxfId="1558" priority="814" stopIfTrue="1" operator="equal">
      <formula>0</formula>
    </cfRule>
    <cfRule type="cellIs" dxfId="1557" priority="815" stopIfTrue="1" operator="lessThan">
      <formula>0</formula>
    </cfRule>
  </conditionalFormatting>
  <conditionalFormatting sqref="DQ35:DT35">
    <cfRule type="cellIs" dxfId="1556" priority="810" stopIfTrue="1" operator="equal">
      <formula>"n/a"</formula>
    </cfRule>
    <cfRule type="cellIs" dxfId="1555" priority="811" stopIfTrue="1" operator="equal">
      <formula>0</formula>
    </cfRule>
    <cfRule type="cellIs" dxfId="1554" priority="812" stopIfTrue="1" operator="lessThan">
      <formula>0</formula>
    </cfRule>
  </conditionalFormatting>
  <conditionalFormatting sqref="DP9">
    <cfRule type="cellIs" dxfId="1553" priority="803" stopIfTrue="1" operator="equal">
      <formula>"n/a"</formula>
    </cfRule>
    <cfRule type="cellIs" dxfId="1552" priority="804" stopIfTrue="1" operator="equal">
      <formula>0</formula>
    </cfRule>
    <cfRule type="cellIs" dxfId="1551" priority="805" stopIfTrue="1" operator="lessThan">
      <formula>0</formula>
    </cfRule>
  </conditionalFormatting>
  <conditionalFormatting sqref="DT33">
    <cfRule type="cellIs" dxfId="1550" priority="797" stopIfTrue="1" operator="equal">
      <formula>"n/a"</formula>
    </cfRule>
    <cfRule type="cellIs" dxfId="1549" priority="798" stopIfTrue="1" operator="equal">
      <formula>0</formula>
    </cfRule>
    <cfRule type="cellIs" dxfId="1548" priority="799" stopIfTrue="1" operator="lessThan">
      <formula>0</formula>
    </cfRule>
  </conditionalFormatting>
  <conditionalFormatting sqref="DU6:DY6">
    <cfRule type="cellIs" dxfId="1547" priority="794" stopIfTrue="1" operator="equal">
      <formula>"n/a"</formula>
    </cfRule>
    <cfRule type="cellIs" dxfId="1546" priority="795" stopIfTrue="1" operator="equal">
      <formula>0</formula>
    </cfRule>
    <cfRule type="cellIs" dxfId="1545" priority="796" stopIfTrue="1" operator="lessThan">
      <formula>0</formula>
    </cfRule>
  </conditionalFormatting>
  <conditionalFormatting sqref="DU7:DY7">
    <cfRule type="cellIs" dxfId="1544" priority="791" stopIfTrue="1" operator="equal">
      <formula>"n/a"</formula>
    </cfRule>
    <cfRule type="cellIs" dxfId="1543" priority="792" stopIfTrue="1" operator="equal">
      <formula>0</formula>
    </cfRule>
    <cfRule type="cellIs" dxfId="1542" priority="793" stopIfTrue="1" operator="lessThan">
      <formula>0</formula>
    </cfRule>
  </conditionalFormatting>
  <conditionalFormatting sqref="DU10:DY10">
    <cfRule type="cellIs" dxfId="1541" priority="788" stopIfTrue="1" operator="equal">
      <formula>"n/a"</formula>
    </cfRule>
    <cfRule type="cellIs" dxfId="1540" priority="789" stopIfTrue="1" operator="equal">
      <formula>0</formula>
    </cfRule>
    <cfRule type="cellIs" dxfId="1539" priority="790" stopIfTrue="1" operator="lessThan">
      <formula>0</formula>
    </cfRule>
  </conditionalFormatting>
  <conditionalFormatting sqref="DU12:DY12">
    <cfRule type="cellIs" dxfId="1538" priority="785" stopIfTrue="1" operator="equal">
      <formula>"n/a"</formula>
    </cfRule>
    <cfRule type="cellIs" dxfId="1537" priority="786" stopIfTrue="1" operator="equal">
      <formula>0</formula>
    </cfRule>
    <cfRule type="cellIs" dxfId="1536" priority="787" stopIfTrue="1" operator="lessThan">
      <formula>0</formula>
    </cfRule>
  </conditionalFormatting>
  <conditionalFormatting sqref="DU13:DY13">
    <cfRule type="cellIs" dxfId="1535" priority="782" stopIfTrue="1" operator="equal">
      <formula>"n/a"</formula>
    </cfRule>
    <cfRule type="cellIs" dxfId="1534" priority="783" stopIfTrue="1" operator="equal">
      <formula>0</formula>
    </cfRule>
    <cfRule type="cellIs" dxfId="1533" priority="784" stopIfTrue="1" operator="lessThan">
      <formula>0</formula>
    </cfRule>
  </conditionalFormatting>
  <conditionalFormatting sqref="DU15:DY15">
    <cfRule type="cellIs" dxfId="1532" priority="779" stopIfTrue="1" operator="equal">
      <formula>"n/a"</formula>
    </cfRule>
    <cfRule type="cellIs" dxfId="1531" priority="780" stopIfTrue="1" operator="equal">
      <formula>0</formula>
    </cfRule>
    <cfRule type="cellIs" dxfId="1530" priority="781" stopIfTrue="1" operator="lessThan">
      <formula>0</formula>
    </cfRule>
  </conditionalFormatting>
  <conditionalFormatting sqref="DU18:DY18">
    <cfRule type="cellIs" dxfId="1529" priority="776" stopIfTrue="1" operator="equal">
      <formula>"n/a"</formula>
    </cfRule>
    <cfRule type="cellIs" dxfId="1528" priority="777" stopIfTrue="1" operator="equal">
      <formula>0</formula>
    </cfRule>
    <cfRule type="cellIs" dxfId="1527" priority="778" stopIfTrue="1" operator="lessThan">
      <formula>0</formula>
    </cfRule>
  </conditionalFormatting>
  <conditionalFormatting sqref="DU19:DY19">
    <cfRule type="cellIs" dxfId="1526" priority="773" stopIfTrue="1" operator="equal">
      <formula>"n/a"</formula>
    </cfRule>
    <cfRule type="cellIs" dxfId="1525" priority="774" stopIfTrue="1" operator="equal">
      <formula>0</formula>
    </cfRule>
    <cfRule type="cellIs" dxfId="1524" priority="775" stopIfTrue="1" operator="lessThan">
      <formula>0</formula>
    </cfRule>
  </conditionalFormatting>
  <conditionalFormatting sqref="DU20:DY20">
    <cfRule type="cellIs" dxfId="1523" priority="770" stopIfTrue="1" operator="equal">
      <formula>"n/a"</formula>
    </cfRule>
    <cfRule type="cellIs" dxfId="1522" priority="771" stopIfTrue="1" operator="equal">
      <formula>0</formula>
    </cfRule>
    <cfRule type="cellIs" dxfId="1521" priority="772" stopIfTrue="1" operator="lessThan">
      <formula>0</formula>
    </cfRule>
  </conditionalFormatting>
  <conditionalFormatting sqref="DU23:DY23">
    <cfRule type="cellIs" dxfId="1520" priority="767" stopIfTrue="1" operator="equal">
      <formula>"n/a"</formula>
    </cfRule>
    <cfRule type="cellIs" dxfId="1519" priority="768" stopIfTrue="1" operator="equal">
      <formula>0</formula>
    </cfRule>
    <cfRule type="cellIs" dxfId="1518" priority="769" stopIfTrue="1" operator="lessThan">
      <formula>0</formula>
    </cfRule>
  </conditionalFormatting>
  <conditionalFormatting sqref="DU24:DY24">
    <cfRule type="cellIs" dxfId="1517" priority="764" stopIfTrue="1" operator="equal">
      <formula>"n/a"</formula>
    </cfRule>
    <cfRule type="cellIs" dxfId="1516" priority="765" stopIfTrue="1" operator="equal">
      <formula>0</formula>
    </cfRule>
    <cfRule type="cellIs" dxfId="1515" priority="766" stopIfTrue="1" operator="lessThan">
      <formula>0</formula>
    </cfRule>
  </conditionalFormatting>
  <conditionalFormatting sqref="DU26:DY26">
    <cfRule type="cellIs" dxfId="1514" priority="761" stopIfTrue="1" operator="equal">
      <formula>"n/a"</formula>
    </cfRule>
    <cfRule type="cellIs" dxfId="1513" priority="762" stopIfTrue="1" operator="equal">
      <formula>0</formula>
    </cfRule>
    <cfRule type="cellIs" dxfId="1512" priority="763" stopIfTrue="1" operator="lessThan">
      <formula>0</formula>
    </cfRule>
  </conditionalFormatting>
  <conditionalFormatting sqref="DU29:DY29">
    <cfRule type="cellIs" dxfId="1511" priority="758" stopIfTrue="1" operator="equal">
      <formula>"n/a"</formula>
    </cfRule>
    <cfRule type="cellIs" dxfId="1510" priority="759" stopIfTrue="1" operator="equal">
      <formula>0</formula>
    </cfRule>
    <cfRule type="cellIs" dxfId="1509" priority="760" stopIfTrue="1" operator="lessThan">
      <formula>0</formula>
    </cfRule>
  </conditionalFormatting>
  <conditionalFormatting sqref="DU30:DY30">
    <cfRule type="cellIs" dxfId="1508" priority="755" stopIfTrue="1" operator="equal">
      <formula>"n/a"</formula>
    </cfRule>
    <cfRule type="cellIs" dxfId="1507" priority="756" stopIfTrue="1" operator="equal">
      <formula>0</formula>
    </cfRule>
    <cfRule type="cellIs" dxfId="1506" priority="757" stopIfTrue="1" operator="lessThan">
      <formula>0</formula>
    </cfRule>
  </conditionalFormatting>
  <conditionalFormatting sqref="DU34:DY34">
    <cfRule type="cellIs" dxfId="1505" priority="752" stopIfTrue="1" operator="equal">
      <formula>"n/a"</formula>
    </cfRule>
    <cfRule type="cellIs" dxfId="1504" priority="753" stopIfTrue="1" operator="equal">
      <formula>0</formula>
    </cfRule>
    <cfRule type="cellIs" dxfId="1503" priority="754" stopIfTrue="1" operator="lessThan">
      <formula>0</formula>
    </cfRule>
  </conditionalFormatting>
  <conditionalFormatting sqref="DU35:DY35">
    <cfRule type="cellIs" dxfId="1502" priority="749" stopIfTrue="1" operator="equal">
      <formula>"n/a"</formula>
    </cfRule>
    <cfRule type="cellIs" dxfId="1501" priority="750" stopIfTrue="1" operator="equal">
      <formula>0</formula>
    </cfRule>
    <cfRule type="cellIs" dxfId="1500" priority="751" stopIfTrue="1" operator="lessThan">
      <formula>0</formula>
    </cfRule>
  </conditionalFormatting>
  <conditionalFormatting sqref="DU21:DY22 CZ22:DT22">
    <cfRule type="cellIs" dxfId="1499" priority="743" stopIfTrue="1" operator="equal">
      <formula>"n/a"</formula>
    </cfRule>
    <cfRule type="cellIs" dxfId="1498" priority="744" stopIfTrue="1" operator="equal">
      <formula>0</formula>
    </cfRule>
    <cfRule type="cellIs" dxfId="1497" priority="745" stopIfTrue="1" operator="lessThan">
      <formula>0</formula>
    </cfRule>
  </conditionalFormatting>
  <conditionalFormatting sqref="F8:DT8">
    <cfRule type="cellIs" dxfId="1496" priority="740" stopIfTrue="1" operator="equal">
      <formula>"n/a"</formula>
    </cfRule>
    <cfRule type="cellIs" dxfId="1495" priority="741" stopIfTrue="1" operator="equal">
      <formula>0</formula>
    </cfRule>
    <cfRule type="cellIs" dxfId="1494" priority="742" stopIfTrue="1" operator="lessThan">
      <formula>0</formula>
    </cfRule>
  </conditionalFormatting>
  <conditionalFormatting sqref="DV9:DY9">
    <cfRule type="cellIs" dxfId="1493" priority="737" stopIfTrue="1" operator="equal">
      <formula>"n/a"</formula>
    </cfRule>
    <cfRule type="cellIs" dxfId="1492" priority="738" stopIfTrue="1" operator="equal">
      <formula>0</formula>
    </cfRule>
    <cfRule type="cellIs" dxfId="1491" priority="739" stopIfTrue="1" operator="lessThan">
      <formula>0</formula>
    </cfRule>
  </conditionalFormatting>
  <conditionalFormatting sqref="AR28:DU28">
    <cfRule type="cellIs" dxfId="1490" priority="734" stopIfTrue="1" operator="equal">
      <formula>"n/a"</formula>
    </cfRule>
    <cfRule type="cellIs" dxfId="1489" priority="735" stopIfTrue="1" operator="equal">
      <formula>0</formula>
    </cfRule>
    <cfRule type="cellIs" dxfId="1488" priority="736" stopIfTrue="1" operator="lessThan">
      <formula>0</formula>
    </cfRule>
  </conditionalFormatting>
  <conditionalFormatting sqref="DV28">
    <cfRule type="cellIs" dxfId="1487" priority="731" stopIfTrue="1" operator="equal">
      <formula>"n/a"</formula>
    </cfRule>
    <cfRule type="cellIs" dxfId="1486" priority="732" stopIfTrue="1" operator="equal">
      <formula>0</formula>
    </cfRule>
    <cfRule type="cellIs" dxfId="1485" priority="733" stopIfTrue="1" operator="lessThan">
      <formula>0</formula>
    </cfRule>
  </conditionalFormatting>
  <conditionalFormatting sqref="DZ6:EL7">
    <cfRule type="cellIs" dxfId="1484" priority="722" stopIfTrue="1" operator="equal">
      <formula>"n/a"</formula>
    </cfRule>
    <cfRule type="cellIs" dxfId="1483" priority="723" stopIfTrue="1" operator="equal">
      <formula>0</formula>
    </cfRule>
    <cfRule type="cellIs" dxfId="1482" priority="724" stopIfTrue="1" operator="lessThan">
      <formula>0</formula>
    </cfRule>
  </conditionalFormatting>
  <conditionalFormatting sqref="DZ9:EG10 EG11 EH9:EL11">
    <cfRule type="cellIs" dxfId="1481" priority="719" stopIfTrue="1" operator="equal">
      <formula>"n/a"</formula>
    </cfRule>
    <cfRule type="cellIs" dxfId="1480" priority="720" stopIfTrue="1" operator="equal">
      <formula>0</formula>
    </cfRule>
    <cfRule type="cellIs" dxfId="1479" priority="721" stopIfTrue="1" operator="lessThan">
      <formula>0</formula>
    </cfRule>
  </conditionalFormatting>
  <conditionalFormatting sqref="DZ12:EL13">
    <cfRule type="cellIs" dxfId="1478" priority="716" stopIfTrue="1" operator="equal">
      <formula>"n/a"</formula>
    </cfRule>
    <cfRule type="cellIs" dxfId="1477" priority="717" stopIfTrue="1" operator="equal">
      <formula>0</formula>
    </cfRule>
    <cfRule type="cellIs" dxfId="1476" priority="718" stopIfTrue="1" operator="lessThan">
      <formula>0</formula>
    </cfRule>
  </conditionalFormatting>
  <conditionalFormatting sqref="DZ15:EL15">
    <cfRule type="cellIs" dxfId="1475" priority="713" stopIfTrue="1" operator="equal">
      <formula>"n/a"</formula>
    </cfRule>
    <cfRule type="cellIs" dxfId="1474" priority="714" stopIfTrue="1" operator="equal">
      <formula>0</formula>
    </cfRule>
    <cfRule type="cellIs" dxfId="1473" priority="715" stopIfTrue="1" operator="lessThan">
      <formula>0</formula>
    </cfRule>
  </conditionalFormatting>
  <conditionalFormatting sqref="DZ22:EH22 DZ18:EL21 DZ23:EL24">
    <cfRule type="cellIs" dxfId="1472" priority="710" stopIfTrue="1" operator="equal">
      <formula>"n/a"</formula>
    </cfRule>
    <cfRule type="cellIs" dxfId="1471" priority="711" stopIfTrue="1" operator="equal">
      <formula>0</formula>
    </cfRule>
    <cfRule type="cellIs" dxfId="1470" priority="712" stopIfTrue="1" operator="lessThan">
      <formula>0</formula>
    </cfRule>
  </conditionalFormatting>
  <conditionalFormatting sqref="DZ26:EL26">
    <cfRule type="cellIs" dxfId="1469" priority="707" stopIfTrue="1" operator="equal">
      <formula>"n/a"</formula>
    </cfRule>
    <cfRule type="cellIs" dxfId="1468" priority="708" stopIfTrue="1" operator="equal">
      <formula>0</formula>
    </cfRule>
    <cfRule type="cellIs" dxfId="1467" priority="709" stopIfTrue="1" operator="lessThan">
      <formula>0</formula>
    </cfRule>
  </conditionalFormatting>
  <conditionalFormatting sqref="DY27">
    <cfRule type="cellIs" dxfId="1466" priority="704" stopIfTrue="1" operator="equal">
      <formula>"n/a"</formula>
    </cfRule>
    <cfRule type="cellIs" dxfId="1465" priority="705" stopIfTrue="1" operator="equal">
      <formula>0</formula>
    </cfRule>
    <cfRule type="cellIs" dxfId="1464" priority="706" stopIfTrue="1" operator="lessThan">
      <formula>0</formula>
    </cfRule>
  </conditionalFormatting>
  <conditionalFormatting sqref="DZ29:EL30">
    <cfRule type="cellIs" dxfId="1463" priority="701" stopIfTrue="1" operator="equal">
      <formula>"n/a"</formula>
    </cfRule>
    <cfRule type="cellIs" dxfId="1462" priority="702" stopIfTrue="1" operator="equal">
      <formula>0</formula>
    </cfRule>
    <cfRule type="cellIs" dxfId="1461" priority="703" stopIfTrue="1" operator="lessThan">
      <formula>0</formula>
    </cfRule>
  </conditionalFormatting>
  <conditionalFormatting sqref="DZ34:EL35">
    <cfRule type="cellIs" dxfId="1460" priority="698" stopIfTrue="1" operator="equal">
      <formula>"n/a"</formula>
    </cfRule>
    <cfRule type="cellIs" dxfId="1459" priority="699" stopIfTrue="1" operator="equal">
      <formula>0</formula>
    </cfRule>
    <cfRule type="cellIs" dxfId="1458" priority="700" stopIfTrue="1" operator="lessThan">
      <formula>0</formula>
    </cfRule>
  </conditionalFormatting>
  <conditionalFormatting sqref="EF11">
    <cfRule type="cellIs" dxfId="1457" priority="695" stopIfTrue="1" operator="equal">
      <formula>"n/a"</formula>
    </cfRule>
    <cfRule type="cellIs" dxfId="1456" priority="696" stopIfTrue="1" operator="equal">
      <formula>0</formula>
    </cfRule>
    <cfRule type="cellIs" dxfId="1455" priority="697" stopIfTrue="1" operator="lessThan">
      <formula>0</formula>
    </cfRule>
  </conditionalFormatting>
  <conditionalFormatting sqref="EG28">
    <cfRule type="cellIs" dxfId="1454" priority="692" stopIfTrue="1" operator="equal">
      <formula>"n/a"</formula>
    </cfRule>
    <cfRule type="cellIs" dxfId="1453" priority="693" stopIfTrue="1" operator="equal">
      <formula>0</formula>
    </cfRule>
    <cfRule type="cellIs" dxfId="1452" priority="694" stopIfTrue="1" operator="lessThan">
      <formula>0</formula>
    </cfRule>
  </conditionalFormatting>
  <conditionalFormatting sqref="EH37">
    <cfRule type="cellIs" dxfId="1451" priority="689" stopIfTrue="1" operator="equal">
      <formula>"n/a"</formula>
    </cfRule>
    <cfRule type="cellIs" dxfId="1450" priority="690" stopIfTrue="1" operator="equal">
      <formula>0</formula>
    </cfRule>
    <cfRule type="cellIs" dxfId="1449" priority="691" stopIfTrue="1" operator="lessThan">
      <formula>0</formula>
    </cfRule>
  </conditionalFormatting>
  <conditionalFormatting sqref="EI16:EI17">
    <cfRule type="cellIs" dxfId="1448" priority="686" stopIfTrue="1" operator="equal">
      <formula>"n/a"</formula>
    </cfRule>
    <cfRule type="cellIs" dxfId="1447" priority="687" stopIfTrue="1" operator="equal">
      <formula>0</formula>
    </cfRule>
    <cfRule type="cellIs" dxfId="1446" priority="688" stopIfTrue="1" operator="lessThan">
      <formula>0</formula>
    </cfRule>
  </conditionalFormatting>
  <conditionalFormatting sqref="EM6:ER7">
    <cfRule type="cellIs" dxfId="1445" priority="683" stopIfTrue="1" operator="equal">
      <formula>"n/a"</formula>
    </cfRule>
    <cfRule type="cellIs" dxfId="1444" priority="684" stopIfTrue="1" operator="equal">
      <formula>0</formula>
    </cfRule>
    <cfRule type="cellIs" dxfId="1443" priority="685" stopIfTrue="1" operator="lessThan">
      <formula>0</formula>
    </cfRule>
  </conditionalFormatting>
  <conditionalFormatting sqref="EM9:ER11">
    <cfRule type="cellIs" dxfId="1442" priority="680" stopIfTrue="1" operator="equal">
      <formula>"n/a"</formula>
    </cfRule>
    <cfRule type="cellIs" dxfId="1441" priority="681" stopIfTrue="1" operator="equal">
      <formula>0</formula>
    </cfRule>
    <cfRule type="cellIs" dxfId="1440" priority="682" stopIfTrue="1" operator="lessThan">
      <formula>0</formula>
    </cfRule>
  </conditionalFormatting>
  <conditionalFormatting sqref="EM12:ER13">
    <cfRule type="cellIs" dxfId="1439" priority="677" stopIfTrue="1" operator="equal">
      <formula>"n/a"</formula>
    </cfRule>
    <cfRule type="cellIs" dxfId="1438" priority="678" stopIfTrue="1" operator="equal">
      <formula>0</formula>
    </cfRule>
    <cfRule type="cellIs" dxfId="1437" priority="679" stopIfTrue="1" operator="lessThan">
      <formula>0</formula>
    </cfRule>
  </conditionalFormatting>
  <conditionalFormatting sqref="EM15:ER15">
    <cfRule type="cellIs" dxfId="1436" priority="674" stopIfTrue="1" operator="equal">
      <formula>"n/a"</formula>
    </cfRule>
    <cfRule type="cellIs" dxfId="1435" priority="675" stopIfTrue="1" operator="equal">
      <formula>0</formula>
    </cfRule>
    <cfRule type="cellIs" dxfId="1434" priority="676" stopIfTrue="1" operator="lessThan">
      <formula>0</formula>
    </cfRule>
  </conditionalFormatting>
  <conditionalFormatting sqref="EM18:ER21 EM23:ER24">
    <cfRule type="cellIs" dxfId="1433" priority="671" stopIfTrue="1" operator="equal">
      <formula>"n/a"</formula>
    </cfRule>
    <cfRule type="cellIs" dxfId="1432" priority="672" stopIfTrue="1" operator="equal">
      <formula>0</formula>
    </cfRule>
    <cfRule type="cellIs" dxfId="1431" priority="673" stopIfTrue="1" operator="lessThan">
      <formula>0</formula>
    </cfRule>
  </conditionalFormatting>
  <conditionalFormatting sqref="EM26:ER26">
    <cfRule type="cellIs" dxfId="1430" priority="668" stopIfTrue="1" operator="equal">
      <formula>"n/a"</formula>
    </cfRule>
    <cfRule type="cellIs" dxfId="1429" priority="669" stopIfTrue="1" operator="equal">
      <formula>0</formula>
    </cfRule>
    <cfRule type="cellIs" dxfId="1428" priority="670" stopIfTrue="1" operator="lessThan">
      <formula>0</formula>
    </cfRule>
  </conditionalFormatting>
  <conditionalFormatting sqref="EJ31:EN31 EM29:ER30">
    <cfRule type="cellIs" dxfId="1427" priority="665" stopIfTrue="1" operator="equal">
      <formula>"n/a"</formula>
    </cfRule>
    <cfRule type="cellIs" dxfId="1426" priority="666" stopIfTrue="1" operator="equal">
      <formula>0</formula>
    </cfRule>
    <cfRule type="cellIs" dxfId="1425" priority="667" stopIfTrue="1" operator="lessThan">
      <formula>0</formula>
    </cfRule>
  </conditionalFormatting>
  <conditionalFormatting sqref="EM34:ER35">
    <cfRule type="cellIs" dxfId="1424" priority="662" stopIfTrue="1" operator="equal">
      <formula>"n/a"</formula>
    </cfRule>
    <cfRule type="cellIs" dxfId="1423" priority="663" stopIfTrue="1" operator="equal">
      <formula>0</formula>
    </cfRule>
    <cfRule type="cellIs" dxfId="1422" priority="664" stopIfTrue="1" operator="lessThan">
      <formula>0</formula>
    </cfRule>
  </conditionalFormatting>
  <conditionalFormatting sqref="EO14:ER14">
    <cfRule type="cellIs" dxfId="1421" priority="655" stopIfTrue="1" operator="equal">
      <formula>"n/a"</formula>
    </cfRule>
    <cfRule type="cellIs" dxfId="1420" priority="656" stopIfTrue="1" operator="equal">
      <formula>0</formula>
    </cfRule>
    <cfRule type="cellIs" dxfId="1419" priority="657" stopIfTrue="1" operator="lessThan">
      <formula>0</formula>
    </cfRule>
  </conditionalFormatting>
  <conditionalFormatting sqref="ER33">
    <cfRule type="cellIs" dxfId="1418" priority="652" stopIfTrue="1" operator="equal">
      <formula>"n/a"</formula>
    </cfRule>
    <cfRule type="cellIs" dxfId="1417" priority="653" stopIfTrue="1" operator="equal">
      <formula>0</formula>
    </cfRule>
    <cfRule type="cellIs" dxfId="1416" priority="654" stopIfTrue="1" operator="lessThan">
      <formula>0</formula>
    </cfRule>
  </conditionalFormatting>
  <conditionalFormatting sqref="ES6:ES7">
    <cfRule type="cellIs" dxfId="1415" priority="649" stopIfTrue="1" operator="equal">
      <formula>"n/a"</formula>
    </cfRule>
    <cfRule type="cellIs" dxfId="1414" priority="650" stopIfTrue="1" operator="equal">
      <formula>0</formula>
    </cfRule>
    <cfRule type="cellIs" dxfId="1413" priority="651" stopIfTrue="1" operator="lessThan">
      <formula>0</formula>
    </cfRule>
  </conditionalFormatting>
  <conditionalFormatting sqref="ES9:ES11">
    <cfRule type="cellIs" dxfId="1412" priority="646" stopIfTrue="1" operator="equal">
      <formula>"n/a"</formula>
    </cfRule>
    <cfRule type="cellIs" dxfId="1411" priority="647" stopIfTrue="1" operator="equal">
      <formula>0</formula>
    </cfRule>
    <cfRule type="cellIs" dxfId="1410" priority="648" stopIfTrue="1" operator="lessThan">
      <formula>0</formula>
    </cfRule>
  </conditionalFormatting>
  <conditionalFormatting sqref="ES12:ES13">
    <cfRule type="cellIs" dxfId="1409" priority="643" stopIfTrue="1" operator="equal">
      <formula>"n/a"</formula>
    </cfRule>
    <cfRule type="cellIs" dxfId="1408" priority="644" stopIfTrue="1" operator="equal">
      <formula>0</formula>
    </cfRule>
    <cfRule type="cellIs" dxfId="1407" priority="645" stopIfTrue="1" operator="lessThan">
      <formula>0</formula>
    </cfRule>
  </conditionalFormatting>
  <conditionalFormatting sqref="ES15">
    <cfRule type="cellIs" dxfId="1406" priority="640" stopIfTrue="1" operator="equal">
      <formula>"n/a"</formula>
    </cfRule>
    <cfRule type="cellIs" dxfId="1405" priority="641" stopIfTrue="1" operator="equal">
      <formula>0</formula>
    </cfRule>
    <cfRule type="cellIs" dxfId="1404" priority="642" stopIfTrue="1" operator="lessThan">
      <formula>0</formula>
    </cfRule>
  </conditionalFormatting>
  <conditionalFormatting sqref="ES18:ES21 ES23:ES24">
    <cfRule type="cellIs" dxfId="1403" priority="637" stopIfTrue="1" operator="equal">
      <formula>"n/a"</formula>
    </cfRule>
    <cfRule type="cellIs" dxfId="1402" priority="638" stopIfTrue="1" operator="equal">
      <formula>0</formula>
    </cfRule>
    <cfRule type="cellIs" dxfId="1401" priority="639" stopIfTrue="1" operator="lessThan">
      <formula>0</formula>
    </cfRule>
  </conditionalFormatting>
  <conditionalFormatting sqref="ES26">
    <cfRule type="cellIs" dxfId="1400" priority="634" stopIfTrue="1" operator="equal">
      <formula>"n/a"</formula>
    </cfRule>
    <cfRule type="cellIs" dxfId="1399" priority="635" stopIfTrue="1" operator="equal">
      <formula>0</formula>
    </cfRule>
    <cfRule type="cellIs" dxfId="1398" priority="636" stopIfTrue="1" operator="lessThan">
      <formula>0</formula>
    </cfRule>
  </conditionalFormatting>
  <conditionalFormatting sqref="ES29:ES30">
    <cfRule type="cellIs" dxfId="1397" priority="631" stopIfTrue="1" operator="equal">
      <formula>"n/a"</formula>
    </cfRule>
    <cfRule type="cellIs" dxfId="1396" priority="632" stopIfTrue="1" operator="equal">
      <formula>0</formula>
    </cfRule>
    <cfRule type="cellIs" dxfId="1395" priority="633" stopIfTrue="1" operator="lessThan">
      <formula>0</formula>
    </cfRule>
  </conditionalFormatting>
  <conditionalFormatting sqref="ES34:ES35">
    <cfRule type="cellIs" dxfId="1394" priority="628" stopIfTrue="1" operator="equal">
      <formula>"n/a"</formula>
    </cfRule>
    <cfRule type="cellIs" dxfId="1393" priority="629" stopIfTrue="1" operator="equal">
      <formula>0</formula>
    </cfRule>
    <cfRule type="cellIs" dxfId="1392" priority="630" stopIfTrue="1" operator="lessThan">
      <formula>0</formula>
    </cfRule>
  </conditionalFormatting>
  <conditionalFormatting sqref="ES14">
    <cfRule type="cellIs" dxfId="1391" priority="625" stopIfTrue="1" operator="equal">
      <formula>"n/a"</formula>
    </cfRule>
    <cfRule type="cellIs" dxfId="1390" priority="626" stopIfTrue="1" operator="equal">
      <formula>0</formula>
    </cfRule>
    <cfRule type="cellIs" dxfId="1389" priority="627" stopIfTrue="1" operator="lessThan">
      <formula>0</formula>
    </cfRule>
  </conditionalFormatting>
  <conditionalFormatting sqref="ET6:ET7">
    <cfRule type="cellIs" dxfId="1388" priority="615" stopIfTrue="1" operator="equal">
      <formula>"n/a"</formula>
    </cfRule>
    <cfRule type="cellIs" dxfId="1387" priority="616" stopIfTrue="1" operator="equal">
      <formula>0</formula>
    </cfRule>
    <cfRule type="cellIs" dxfId="1386" priority="617" stopIfTrue="1" operator="lessThan">
      <formula>0</formula>
    </cfRule>
  </conditionalFormatting>
  <conditionalFormatting sqref="ET9:ET11">
    <cfRule type="cellIs" dxfId="1385" priority="612" stopIfTrue="1" operator="equal">
      <formula>"n/a"</formula>
    </cfRule>
    <cfRule type="cellIs" dxfId="1384" priority="613" stopIfTrue="1" operator="equal">
      <formula>0</formula>
    </cfRule>
    <cfRule type="cellIs" dxfId="1383" priority="614" stopIfTrue="1" operator="lessThan">
      <formula>0</formula>
    </cfRule>
  </conditionalFormatting>
  <conditionalFormatting sqref="ET12:ET13">
    <cfRule type="cellIs" dxfId="1382" priority="609" stopIfTrue="1" operator="equal">
      <formula>"n/a"</formula>
    </cfRule>
    <cfRule type="cellIs" dxfId="1381" priority="610" stopIfTrue="1" operator="equal">
      <formula>0</formula>
    </cfRule>
    <cfRule type="cellIs" dxfId="1380" priority="611" stopIfTrue="1" operator="lessThan">
      <formula>0</formula>
    </cfRule>
  </conditionalFormatting>
  <conditionalFormatting sqref="ET15">
    <cfRule type="cellIs" dxfId="1379" priority="606" stopIfTrue="1" operator="equal">
      <formula>"n/a"</formula>
    </cfRule>
    <cfRule type="cellIs" dxfId="1378" priority="607" stopIfTrue="1" operator="equal">
      <formula>0</formula>
    </cfRule>
    <cfRule type="cellIs" dxfId="1377" priority="608" stopIfTrue="1" operator="lessThan">
      <formula>0</formula>
    </cfRule>
  </conditionalFormatting>
  <conditionalFormatting sqref="ET18:ET21 ET23:ET24">
    <cfRule type="cellIs" dxfId="1376" priority="603" stopIfTrue="1" operator="equal">
      <formula>"n/a"</formula>
    </cfRule>
    <cfRule type="cellIs" dxfId="1375" priority="604" stopIfTrue="1" operator="equal">
      <formula>0</formula>
    </cfRule>
    <cfRule type="cellIs" dxfId="1374" priority="605" stopIfTrue="1" operator="lessThan">
      <formula>0</formula>
    </cfRule>
  </conditionalFormatting>
  <conditionalFormatting sqref="ET26">
    <cfRule type="cellIs" dxfId="1373" priority="600" stopIfTrue="1" operator="equal">
      <formula>"n/a"</formula>
    </cfRule>
    <cfRule type="cellIs" dxfId="1372" priority="601" stopIfTrue="1" operator="equal">
      <formula>0</formula>
    </cfRule>
    <cfRule type="cellIs" dxfId="1371" priority="602" stopIfTrue="1" operator="lessThan">
      <formula>0</formula>
    </cfRule>
  </conditionalFormatting>
  <conditionalFormatting sqref="ET29:ET30">
    <cfRule type="cellIs" dxfId="1370" priority="597" stopIfTrue="1" operator="equal">
      <formula>"n/a"</formula>
    </cfRule>
    <cfRule type="cellIs" dxfId="1369" priority="598" stopIfTrue="1" operator="equal">
      <formula>0</formula>
    </cfRule>
    <cfRule type="cellIs" dxfId="1368" priority="599" stopIfTrue="1" operator="lessThan">
      <formula>0</formula>
    </cfRule>
  </conditionalFormatting>
  <conditionalFormatting sqref="ET34:ET35">
    <cfRule type="cellIs" dxfId="1367" priority="594" stopIfTrue="1" operator="equal">
      <formula>"n/a"</formula>
    </cfRule>
    <cfRule type="cellIs" dxfId="1366" priority="595" stopIfTrue="1" operator="equal">
      <formula>0</formula>
    </cfRule>
    <cfRule type="cellIs" dxfId="1365" priority="596" stopIfTrue="1" operator="lessThan">
      <formula>0</formula>
    </cfRule>
  </conditionalFormatting>
  <conditionalFormatting sqref="ET14">
    <cfRule type="cellIs" dxfId="1364" priority="591" stopIfTrue="1" operator="equal">
      <formula>"n/a"</formula>
    </cfRule>
    <cfRule type="cellIs" dxfId="1363" priority="592" stopIfTrue="1" operator="equal">
      <formula>0</formula>
    </cfRule>
    <cfRule type="cellIs" dxfId="1362" priority="593" stopIfTrue="1" operator="lessThan">
      <formula>0</formula>
    </cfRule>
  </conditionalFormatting>
  <conditionalFormatting sqref="ET27">
    <cfRule type="cellIs" dxfId="1361" priority="588" stopIfTrue="1" operator="equal">
      <formula>"n/a"</formula>
    </cfRule>
    <cfRule type="cellIs" dxfId="1360" priority="589" stopIfTrue="1" operator="equal">
      <formula>0</formula>
    </cfRule>
    <cfRule type="cellIs" dxfId="1359" priority="590" stopIfTrue="1" operator="lessThan">
      <formula>0</formula>
    </cfRule>
  </conditionalFormatting>
  <conditionalFormatting sqref="EU6:EU7">
    <cfRule type="cellIs" dxfId="1358" priority="584" stopIfTrue="1" operator="equal">
      <formula>"n/a"</formula>
    </cfRule>
    <cfRule type="cellIs" dxfId="1357" priority="585" stopIfTrue="1" operator="equal">
      <formula>0</formula>
    </cfRule>
    <cfRule type="cellIs" dxfId="1356" priority="586" stopIfTrue="1" operator="lessThan">
      <formula>0</formula>
    </cfRule>
  </conditionalFormatting>
  <conditionalFormatting sqref="EU9:EU11">
    <cfRule type="cellIs" dxfId="1355" priority="581" stopIfTrue="1" operator="equal">
      <formula>"n/a"</formula>
    </cfRule>
    <cfRule type="cellIs" dxfId="1354" priority="582" stopIfTrue="1" operator="equal">
      <formula>0</formula>
    </cfRule>
    <cfRule type="cellIs" dxfId="1353" priority="583" stopIfTrue="1" operator="lessThan">
      <formula>0</formula>
    </cfRule>
  </conditionalFormatting>
  <conditionalFormatting sqref="EU12:EU13">
    <cfRule type="cellIs" dxfId="1352" priority="578" stopIfTrue="1" operator="equal">
      <formula>"n/a"</formula>
    </cfRule>
    <cfRule type="cellIs" dxfId="1351" priority="579" stopIfTrue="1" operator="equal">
      <formula>0</formula>
    </cfRule>
    <cfRule type="cellIs" dxfId="1350" priority="580" stopIfTrue="1" operator="lessThan">
      <formula>0</formula>
    </cfRule>
  </conditionalFormatting>
  <conditionalFormatting sqref="EU15">
    <cfRule type="cellIs" dxfId="1349" priority="575" stopIfTrue="1" operator="equal">
      <formula>"n/a"</formula>
    </cfRule>
    <cfRule type="cellIs" dxfId="1348" priority="576" stopIfTrue="1" operator="equal">
      <formula>0</formula>
    </cfRule>
    <cfRule type="cellIs" dxfId="1347" priority="577" stopIfTrue="1" operator="lessThan">
      <formula>0</formula>
    </cfRule>
  </conditionalFormatting>
  <conditionalFormatting sqref="EU18:EU21 EU23:EU24">
    <cfRule type="cellIs" dxfId="1346" priority="572" stopIfTrue="1" operator="equal">
      <formula>"n/a"</formula>
    </cfRule>
    <cfRule type="cellIs" dxfId="1345" priority="573" stopIfTrue="1" operator="equal">
      <formula>0</formula>
    </cfRule>
    <cfRule type="cellIs" dxfId="1344" priority="574" stopIfTrue="1" operator="lessThan">
      <formula>0</formula>
    </cfRule>
  </conditionalFormatting>
  <conditionalFormatting sqref="EU26">
    <cfRule type="cellIs" dxfId="1343" priority="569" stopIfTrue="1" operator="equal">
      <formula>"n/a"</formula>
    </cfRule>
    <cfRule type="cellIs" dxfId="1342" priority="570" stopIfTrue="1" operator="equal">
      <formula>0</formula>
    </cfRule>
    <cfRule type="cellIs" dxfId="1341" priority="571" stopIfTrue="1" operator="lessThan">
      <formula>0</formula>
    </cfRule>
  </conditionalFormatting>
  <conditionalFormatting sqref="EU29:EU30">
    <cfRule type="cellIs" dxfId="1340" priority="566" stopIfTrue="1" operator="equal">
      <formula>"n/a"</formula>
    </cfRule>
    <cfRule type="cellIs" dxfId="1339" priority="567" stopIfTrue="1" operator="equal">
      <formula>0</formula>
    </cfRule>
    <cfRule type="cellIs" dxfId="1338" priority="568" stopIfTrue="1" operator="lessThan">
      <formula>0</formula>
    </cfRule>
  </conditionalFormatting>
  <conditionalFormatting sqref="EU34:EU35">
    <cfRule type="cellIs" dxfId="1337" priority="563" stopIfTrue="1" operator="equal">
      <formula>"n/a"</formula>
    </cfRule>
    <cfRule type="cellIs" dxfId="1336" priority="564" stopIfTrue="1" operator="equal">
      <formula>0</formula>
    </cfRule>
    <cfRule type="cellIs" dxfId="1335" priority="565" stopIfTrue="1" operator="lessThan">
      <formula>0</formula>
    </cfRule>
  </conditionalFormatting>
  <conditionalFormatting sqref="EU14">
    <cfRule type="cellIs" dxfId="1334" priority="560" stopIfTrue="1" operator="equal">
      <formula>"n/a"</formula>
    </cfRule>
    <cfRule type="cellIs" dxfId="1333" priority="561" stopIfTrue="1" operator="equal">
      <formula>0</formula>
    </cfRule>
    <cfRule type="cellIs" dxfId="1332" priority="562" stopIfTrue="1" operator="lessThan">
      <formula>0</formula>
    </cfRule>
  </conditionalFormatting>
  <conditionalFormatting sqref="ES27">
    <cfRule type="cellIs" dxfId="1331" priority="554" stopIfTrue="1" operator="equal">
      <formula>"n/a"</formula>
    </cfRule>
    <cfRule type="cellIs" dxfId="1330" priority="555" stopIfTrue="1" operator="equal">
      <formula>0</formula>
    </cfRule>
    <cfRule type="cellIs" dxfId="1329" priority="556" stopIfTrue="1" operator="lessThan">
      <formula>0</formula>
    </cfRule>
  </conditionalFormatting>
  <conditionalFormatting sqref="AR31:AU32">
    <cfRule type="cellIs" dxfId="1328" priority="550" stopIfTrue="1" operator="equal">
      <formula>"n/a"</formula>
    </cfRule>
    <cfRule type="cellIs" dxfId="1327" priority="551" stopIfTrue="1" operator="equal">
      <formula>0</formula>
    </cfRule>
    <cfRule type="cellIs" dxfId="1326" priority="552" stopIfTrue="1" operator="lessThan">
      <formula>0</formula>
    </cfRule>
  </conditionalFormatting>
  <conditionalFormatting sqref="F31:AP32">
    <cfRule type="cellIs" dxfId="1325" priority="547" stopIfTrue="1" operator="equal">
      <formula>"n/a"</formula>
    </cfRule>
    <cfRule type="cellIs" dxfId="1324" priority="548" stopIfTrue="1" operator="equal">
      <formula>0</formula>
    </cfRule>
    <cfRule type="cellIs" dxfId="1323" priority="549" stopIfTrue="1" operator="lessThan">
      <formula>0</formula>
    </cfRule>
  </conditionalFormatting>
  <conditionalFormatting sqref="EV6:EV7">
    <cfRule type="cellIs" dxfId="1322" priority="544" stopIfTrue="1" operator="equal">
      <formula>"n/a"</formula>
    </cfRule>
    <cfRule type="cellIs" dxfId="1321" priority="545" stopIfTrue="1" operator="equal">
      <formula>0</formula>
    </cfRule>
    <cfRule type="cellIs" dxfId="1320" priority="546" stopIfTrue="1" operator="lessThan">
      <formula>0</formula>
    </cfRule>
  </conditionalFormatting>
  <conditionalFormatting sqref="EV9:EV11">
    <cfRule type="cellIs" dxfId="1319" priority="541" stopIfTrue="1" operator="equal">
      <formula>"n/a"</formula>
    </cfRule>
    <cfRule type="cellIs" dxfId="1318" priority="542" stopIfTrue="1" operator="equal">
      <formula>0</formula>
    </cfRule>
    <cfRule type="cellIs" dxfId="1317" priority="543" stopIfTrue="1" operator="lessThan">
      <formula>0</formula>
    </cfRule>
  </conditionalFormatting>
  <conditionalFormatting sqref="EV12:EV13">
    <cfRule type="cellIs" dxfId="1316" priority="538" stopIfTrue="1" operator="equal">
      <formula>"n/a"</formula>
    </cfRule>
    <cfRule type="cellIs" dxfId="1315" priority="539" stopIfTrue="1" operator="equal">
      <formula>0</formula>
    </cfRule>
    <cfRule type="cellIs" dxfId="1314" priority="540" stopIfTrue="1" operator="lessThan">
      <formula>0</formula>
    </cfRule>
  </conditionalFormatting>
  <conditionalFormatting sqref="EV15">
    <cfRule type="cellIs" dxfId="1313" priority="535" stopIfTrue="1" operator="equal">
      <formula>"n/a"</formula>
    </cfRule>
    <cfRule type="cellIs" dxfId="1312" priority="536" stopIfTrue="1" operator="equal">
      <formula>0</formula>
    </cfRule>
    <cfRule type="cellIs" dxfId="1311" priority="537" stopIfTrue="1" operator="lessThan">
      <formula>0</formula>
    </cfRule>
  </conditionalFormatting>
  <conditionalFormatting sqref="EV18:EV21 EV23:EV24">
    <cfRule type="cellIs" dxfId="1310" priority="532" stopIfTrue="1" operator="equal">
      <formula>"n/a"</formula>
    </cfRule>
    <cfRule type="cellIs" dxfId="1309" priority="533" stopIfTrue="1" operator="equal">
      <formula>0</formula>
    </cfRule>
    <cfRule type="cellIs" dxfId="1308" priority="534" stopIfTrue="1" operator="lessThan">
      <formula>0</formula>
    </cfRule>
  </conditionalFormatting>
  <conditionalFormatting sqref="EV26">
    <cfRule type="cellIs" dxfId="1307" priority="529" stopIfTrue="1" operator="equal">
      <formula>"n/a"</formula>
    </cfRule>
    <cfRule type="cellIs" dxfId="1306" priority="530" stopIfTrue="1" operator="equal">
      <formula>0</formula>
    </cfRule>
    <cfRule type="cellIs" dxfId="1305" priority="531" stopIfTrue="1" operator="lessThan">
      <formula>0</formula>
    </cfRule>
  </conditionalFormatting>
  <conditionalFormatting sqref="EV29:EV30">
    <cfRule type="cellIs" dxfId="1304" priority="526" stopIfTrue="1" operator="equal">
      <formula>"n/a"</formula>
    </cfRule>
    <cfRule type="cellIs" dxfId="1303" priority="527" stopIfTrue="1" operator="equal">
      <formula>0</formula>
    </cfRule>
    <cfRule type="cellIs" dxfId="1302" priority="528" stopIfTrue="1" operator="lessThan">
      <formula>0</formula>
    </cfRule>
  </conditionalFormatting>
  <conditionalFormatting sqref="EV34:EV35">
    <cfRule type="cellIs" dxfId="1301" priority="523" stopIfTrue="1" operator="equal">
      <formula>"n/a"</formula>
    </cfRule>
    <cfRule type="cellIs" dxfId="1300" priority="524" stopIfTrue="1" operator="equal">
      <formula>0</formula>
    </cfRule>
    <cfRule type="cellIs" dxfId="1299" priority="525" stopIfTrue="1" operator="lessThan">
      <formula>0</formula>
    </cfRule>
  </conditionalFormatting>
  <conditionalFormatting sqref="EV14">
    <cfRule type="cellIs" dxfId="1298" priority="520" stopIfTrue="1" operator="equal">
      <formula>"n/a"</formula>
    </cfRule>
    <cfRule type="cellIs" dxfId="1297" priority="521" stopIfTrue="1" operator="equal">
      <formula>0</formula>
    </cfRule>
    <cfRule type="cellIs" dxfId="1296" priority="522" stopIfTrue="1" operator="lessThan">
      <formula>0</formula>
    </cfRule>
  </conditionalFormatting>
  <conditionalFormatting sqref="EV27">
    <cfRule type="cellIs" dxfId="1295" priority="516" stopIfTrue="1" operator="equal">
      <formula>"n/a"</formula>
    </cfRule>
    <cfRule type="cellIs" dxfId="1294" priority="517" stopIfTrue="1" operator="equal">
      <formula>0</formula>
    </cfRule>
    <cfRule type="cellIs" dxfId="1293" priority="518" stopIfTrue="1" operator="lessThan">
      <formula>0</formula>
    </cfRule>
  </conditionalFormatting>
  <conditionalFormatting sqref="EV28">
    <cfRule type="cellIs" dxfId="1292" priority="513" stopIfTrue="1" operator="equal">
      <formula>"n/a"</formula>
    </cfRule>
    <cfRule type="cellIs" dxfId="1291" priority="514" stopIfTrue="1" operator="equal">
      <formula>0</formula>
    </cfRule>
    <cfRule type="cellIs" dxfId="1290" priority="515" stopIfTrue="1" operator="lessThan">
      <formula>0</formula>
    </cfRule>
  </conditionalFormatting>
  <conditionalFormatting sqref="EW6:EW7">
    <cfRule type="cellIs" dxfId="1289" priority="510" stopIfTrue="1" operator="equal">
      <formula>"n/a"</formula>
    </cfRule>
    <cfRule type="cellIs" dxfId="1288" priority="511" stopIfTrue="1" operator="equal">
      <formula>0</formula>
    </cfRule>
    <cfRule type="cellIs" dxfId="1287" priority="512" stopIfTrue="1" operator="lessThan">
      <formula>0</formula>
    </cfRule>
  </conditionalFormatting>
  <conditionalFormatting sqref="EW9:EW11">
    <cfRule type="cellIs" dxfId="1286" priority="507" stopIfTrue="1" operator="equal">
      <formula>"n/a"</formula>
    </cfRule>
    <cfRule type="cellIs" dxfId="1285" priority="508" stopIfTrue="1" operator="equal">
      <formula>0</formula>
    </cfRule>
    <cfRule type="cellIs" dxfId="1284" priority="509" stopIfTrue="1" operator="lessThan">
      <formula>0</formula>
    </cfRule>
  </conditionalFormatting>
  <conditionalFormatting sqref="EW12:EW13">
    <cfRule type="cellIs" dxfId="1283" priority="504" stopIfTrue="1" operator="equal">
      <formula>"n/a"</formula>
    </cfRule>
    <cfRule type="cellIs" dxfId="1282" priority="505" stopIfTrue="1" operator="equal">
      <formula>0</formula>
    </cfRule>
    <cfRule type="cellIs" dxfId="1281" priority="506" stopIfTrue="1" operator="lessThan">
      <formula>0</formula>
    </cfRule>
  </conditionalFormatting>
  <conditionalFormatting sqref="EW15">
    <cfRule type="cellIs" dxfId="1280" priority="501" stopIfTrue="1" operator="equal">
      <formula>"n/a"</formula>
    </cfRule>
    <cfRule type="cellIs" dxfId="1279" priority="502" stopIfTrue="1" operator="equal">
      <formula>0</formula>
    </cfRule>
    <cfRule type="cellIs" dxfId="1278" priority="503" stopIfTrue="1" operator="lessThan">
      <formula>0</formula>
    </cfRule>
  </conditionalFormatting>
  <conditionalFormatting sqref="EW18:EW21 EW23:EW24">
    <cfRule type="cellIs" dxfId="1277" priority="498" stopIfTrue="1" operator="equal">
      <formula>"n/a"</formula>
    </cfRule>
    <cfRule type="cellIs" dxfId="1276" priority="499" stopIfTrue="1" operator="equal">
      <formula>0</formula>
    </cfRule>
    <cfRule type="cellIs" dxfId="1275" priority="500" stopIfTrue="1" operator="lessThan">
      <formula>0</formula>
    </cfRule>
  </conditionalFormatting>
  <conditionalFormatting sqref="EW26">
    <cfRule type="cellIs" dxfId="1274" priority="495" stopIfTrue="1" operator="equal">
      <formula>"n/a"</formula>
    </cfRule>
    <cfRule type="cellIs" dxfId="1273" priority="496" stopIfTrue="1" operator="equal">
      <formula>0</formula>
    </cfRule>
    <cfRule type="cellIs" dxfId="1272" priority="497" stopIfTrue="1" operator="lessThan">
      <formula>0</formula>
    </cfRule>
  </conditionalFormatting>
  <conditionalFormatting sqref="EW29:EW30">
    <cfRule type="cellIs" dxfId="1271" priority="492" stopIfTrue="1" operator="equal">
      <formula>"n/a"</formula>
    </cfRule>
    <cfRule type="cellIs" dxfId="1270" priority="493" stopIfTrue="1" operator="equal">
      <formula>0</formula>
    </cfRule>
    <cfRule type="cellIs" dxfId="1269" priority="494" stopIfTrue="1" operator="lessThan">
      <formula>0</formula>
    </cfRule>
  </conditionalFormatting>
  <conditionalFormatting sqref="EW34:EW35">
    <cfRule type="cellIs" dxfId="1268" priority="489" stopIfTrue="1" operator="equal">
      <formula>"n/a"</formula>
    </cfRule>
    <cfRule type="cellIs" dxfId="1267" priority="490" stopIfTrue="1" operator="equal">
      <formula>0</formula>
    </cfRule>
    <cfRule type="cellIs" dxfId="1266" priority="491" stopIfTrue="1" operator="lessThan">
      <formula>0</formula>
    </cfRule>
  </conditionalFormatting>
  <conditionalFormatting sqref="EW14">
    <cfRule type="cellIs" dxfId="1265" priority="486" stopIfTrue="1" operator="equal">
      <formula>"n/a"</formula>
    </cfRule>
    <cfRule type="cellIs" dxfId="1264" priority="487" stopIfTrue="1" operator="equal">
      <formula>0</formula>
    </cfRule>
    <cfRule type="cellIs" dxfId="1263" priority="488" stopIfTrue="1" operator="lessThan">
      <formula>0</formula>
    </cfRule>
  </conditionalFormatting>
  <conditionalFormatting sqref="EX6:EX7">
    <cfRule type="cellIs" dxfId="1262" priority="482" stopIfTrue="1" operator="equal">
      <formula>"n/a"</formula>
    </cfRule>
    <cfRule type="cellIs" dxfId="1261" priority="483" stopIfTrue="1" operator="equal">
      <formula>0</formula>
    </cfRule>
    <cfRule type="cellIs" dxfId="1260" priority="484" stopIfTrue="1" operator="lessThan">
      <formula>0</formula>
    </cfRule>
  </conditionalFormatting>
  <conditionalFormatting sqref="EX9:EX11">
    <cfRule type="cellIs" dxfId="1259" priority="479" stopIfTrue="1" operator="equal">
      <formula>"n/a"</formula>
    </cfRule>
    <cfRule type="cellIs" dxfId="1258" priority="480" stopIfTrue="1" operator="equal">
      <formula>0</formula>
    </cfRule>
    <cfRule type="cellIs" dxfId="1257" priority="481" stopIfTrue="1" operator="lessThan">
      <formula>0</formula>
    </cfRule>
  </conditionalFormatting>
  <conditionalFormatting sqref="EX12:EX13">
    <cfRule type="cellIs" dxfId="1256" priority="476" stopIfTrue="1" operator="equal">
      <formula>"n/a"</formula>
    </cfRule>
    <cfRule type="cellIs" dxfId="1255" priority="477" stopIfTrue="1" operator="equal">
      <formula>0</formula>
    </cfRule>
    <cfRule type="cellIs" dxfId="1254" priority="478" stopIfTrue="1" operator="lessThan">
      <formula>0</formula>
    </cfRule>
  </conditionalFormatting>
  <conditionalFormatting sqref="EX15">
    <cfRule type="cellIs" dxfId="1253" priority="473" stopIfTrue="1" operator="equal">
      <formula>"n/a"</formula>
    </cfRule>
    <cfRule type="cellIs" dxfId="1252" priority="474" stopIfTrue="1" operator="equal">
      <formula>0</formula>
    </cfRule>
    <cfRule type="cellIs" dxfId="1251" priority="475" stopIfTrue="1" operator="lessThan">
      <formula>0</formula>
    </cfRule>
  </conditionalFormatting>
  <conditionalFormatting sqref="EX18:EX21 EX23:EX24">
    <cfRule type="cellIs" dxfId="1250" priority="470" stopIfTrue="1" operator="equal">
      <formula>"n/a"</formula>
    </cfRule>
    <cfRule type="cellIs" dxfId="1249" priority="471" stopIfTrue="1" operator="equal">
      <formula>0</formula>
    </cfRule>
    <cfRule type="cellIs" dxfId="1248" priority="472" stopIfTrue="1" operator="lessThan">
      <formula>0</formula>
    </cfRule>
  </conditionalFormatting>
  <conditionalFormatting sqref="EX26">
    <cfRule type="cellIs" dxfId="1247" priority="467" stopIfTrue="1" operator="equal">
      <formula>"n/a"</formula>
    </cfRule>
    <cfRule type="cellIs" dxfId="1246" priority="468" stopIfTrue="1" operator="equal">
      <formula>0</formula>
    </cfRule>
    <cfRule type="cellIs" dxfId="1245" priority="469" stopIfTrue="1" operator="lessThan">
      <formula>0</formula>
    </cfRule>
  </conditionalFormatting>
  <conditionalFormatting sqref="EX29:EX30">
    <cfRule type="cellIs" dxfId="1244" priority="464" stopIfTrue="1" operator="equal">
      <formula>"n/a"</formula>
    </cfRule>
    <cfRule type="cellIs" dxfId="1243" priority="465" stopIfTrue="1" operator="equal">
      <formula>0</formula>
    </cfRule>
    <cfRule type="cellIs" dxfId="1242" priority="466" stopIfTrue="1" operator="lessThan">
      <formula>0</formula>
    </cfRule>
  </conditionalFormatting>
  <conditionalFormatting sqref="EX34:EX35">
    <cfRule type="cellIs" dxfId="1241" priority="461" stopIfTrue="1" operator="equal">
      <formula>"n/a"</formula>
    </cfRule>
    <cfRule type="cellIs" dxfId="1240" priority="462" stopIfTrue="1" operator="equal">
      <formula>0</formula>
    </cfRule>
    <cfRule type="cellIs" dxfId="1239" priority="463" stopIfTrue="1" operator="lessThan">
      <formula>0</formula>
    </cfRule>
  </conditionalFormatting>
  <conditionalFormatting sqref="EX14">
    <cfRule type="cellIs" dxfId="1238" priority="458" stopIfTrue="1" operator="equal">
      <formula>"n/a"</formula>
    </cfRule>
    <cfRule type="cellIs" dxfId="1237" priority="459" stopIfTrue="1" operator="equal">
      <formula>0</formula>
    </cfRule>
    <cfRule type="cellIs" dxfId="1236" priority="460" stopIfTrue="1" operator="lessThan">
      <formula>0</formula>
    </cfRule>
  </conditionalFormatting>
  <conditionalFormatting sqref="EX27">
    <cfRule type="cellIs" dxfId="1235" priority="454" stopIfTrue="1" operator="equal">
      <formula>"n/a"</formula>
    </cfRule>
    <cfRule type="cellIs" dxfId="1234" priority="455" stopIfTrue="1" operator="equal">
      <formula>0</formula>
    </cfRule>
    <cfRule type="cellIs" dxfId="1233" priority="456" stopIfTrue="1" operator="lessThan">
      <formula>0</formula>
    </cfRule>
  </conditionalFormatting>
  <conditionalFormatting sqref="EY6:EY7">
    <cfRule type="cellIs" dxfId="1232" priority="451" stopIfTrue="1" operator="equal">
      <formula>"n/a"</formula>
    </cfRule>
    <cfRule type="cellIs" dxfId="1231" priority="452" stopIfTrue="1" operator="equal">
      <formula>0</formula>
    </cfRule>
    <cfRule type="cellIs" dxfId="1230" priority="453" stopIfTrue="1" operator="lessThan">
      <formula>0</formula>
    </cfRule>
  </conditionalFormatting>
  <conditionalFormatting sqref="EY9:EY11">
    <cfRule type="cellIs" dxfId="1229" priority="448" stopIfTrue="1" operator="equal">
      <formula>"n/a"</formula>
    </cfRule>
    <cfRule type="cellIs" dxfId="1228" priority="449" stopIfTrue="1" operator="equal">
      <formula>0</formula>
    </cfRule>
    <cfRule type="cellIs" dxfId="1227" priority="450" stopIfTrue="1" operator="lessThan">
      <formula>0</formula>
    </cfRule>
  </conditionalFormatting>
  <conditionalFormatting sqref="EY12:EY13">
    <cfRule type="cellIs" dxfId="1226" priority="445" stopIfTrue="1" operator="equal">
      <formula>"n/a"</formula>
    </cfRule>
    <cfRule type="cellIs" dxfId="1225" priority="446" stopIfTrue="1" operator="equal">
      <formula>0</formula>
    </cfRule>
    <cfRule type="cellIs" dxfId="1224" priority="447" stopIfTrue="1" operator="lessThan">
      <formula>0</formula>
    </cfRule>
  </conditionalFormatting>
  <conditionalFormatting sqref="EY15">
    <cfRule type="cellIs" dxfId="1223" priority="442" stopIfTrue="1" operator="equal">
      <formula>"n/a"</formula>
    </cfRule>
    <cfRule type="cellIs" dxfId="1222" priority="443" stopIfTrue="1" operator="equal">
      <formula>0</formula>
    </cfRule>
    <cfRule type="cellIs" dxfId="1221" priority="444" stopIfTrue="1" operator="lessThan">
      <formula>0</formula>
    </cfRule>
  </conditionalFormatting>
  <conditionalFormatting sqref="EY18:EY21 EY23:EY24">
    <cfRule type="cellIs" dxfId="1220" priority="439" stopIfTrue="1" operator="equal">
      <formula>"n/a"</formula>
    </cfRule>
    <cfRule type="cellIs" dxfId="1219" priority="440" stopIfTrue="1" operator="equal">
      <formula>0</formula>
    </cfRule>
    <cfRule type="cellIs" dxfId="1218" priority="441" stopIfTrue="1" operator="lessThan">
      <formula>0</formula>
    </cfRule>
  </conditionalFormatting>
  <conditionalFormatting sqref="EY26">
    <cfRule type="cellIs" dxfId="1217" priority="436" stopIfTrue="1" operator="equal">
      <formula>"n/a"</formula>
    </cfRule>
    <cfRule type="cellIs" dxfId="1216" priority="437" stopIfTrue="1" operator="equal">
      <formula>0</formula>
    </cfRule>
    <cfRule type="cellIs" dxfId="1215" priority="438" stopIfTrue="1" operator="lessThan">
      <formula>0</formula>
    </cfRule>
  </conditionalFormatting>
  <conditionalFormatting sqref="EY29:EY30">
    <cfRule type="cellIs" dxfId="1214" priority="433" stopIfTrue="1" operator="equal">
      <formula>"n/a"</formula>
    </cfRule>
    <cfRule type="cellIs" dxfId="1213" priority="434" stopIfTrue="1" operator="equal">
      <formula>0</formula>
    </cfRule>
    <cfRule type="cellIs" dxfId="1212" priority="435" stopIfTrue="1" operator="lessThan">
      <formula>0</formula>
    </cfRule>
  </conditionalFormatting>
  <conditionalFormatting sqref="EY34:EY35">
    <cfRule type="cellIs" dxfId="1211" priority="430" stopIfTrue="1" operator="equal">
      <formula>"n/a"</formula>
    </cfRule>
    <cfRule type="cellIs" dxfId="1210" priority="431" stopIfTrue="1" operator="equal">
      <formula>0</formula>
    </cfRule>
    <cfRule type="cellIs" dxfId="1209" priority="432" stopIfTrue="1" operator="lessThan">
      <formula>0</formula>
    </cfRule>
  </conditionalFormatting>
  <conditionalFormatting sqref="EY14">
    <cfRule type="cellIs" dxfId="1208" priority="427" stopIfTrue="1" operator="equal">
      <formula>"n/a"</formula>
    </cfRule>
    <cfRule type="cellIs" dxfId="1207" priority="428" stopIfTrue="1" operator="equal">
      <formula>0</formula>
    </cfRule>
    <cfRule type="cellIs" dxfId="1206" priority="429" stopIfTrue="1" operator="lessThan">
      <formula>0</formula>
    </cfRule>
  </conditionalFormatting>
  <conditionalFormatting sqref="EZ6:EZ7">
    <cfRule type="cellIs" dxfId="1205" priority="423" stopIfTrue="1" operator="equal">
      <formula>"n/a"</formula>
    </cfRule>
    <cfRule type="cellIs" dxfId="1204" priority="424" stopIfTrue="1" operator="equal">
      <formula>0</formula>
    </cfRule>
    <cfRule type="cellIs" dxfId="1203" priority="425" stopIfTrue="1" operator="lessThan">
      <formula>0</formula>
    </cfRule>
  </conditionalFormatting>
  <conditionalFormatting sqref="EZ9:EZ11">
    <cfRule type="cellIs" dxfId="1202" priority="420" stopIfTrue="1" operator="equal">
      <formula>"n/a"</formula>
    </cfRule>
    <cfRule type="cellIs" dxfId="1201" priority="421" stopIfTrue="1" operator="equal">
      <formula>0</formula>
    </cfRule>
    <cfRule type="cellIs" dxfId="1200" priority="422" stopIfTrue="1" operator="lessThan">
      <formula>0</formula>
    </cfRule>
  </conditionalFormatting>
  <conditionalFormatting sqref="EZ12:EZ13">
    <cfRule type="cellIs" dxfId="1199" priority="417" stopIfTrue="1" operator="equal">
      <formula>"n/a"</formula>
    </cfRule>
    <cfRule type="cellIs" dxfId="1198" priority="418" stopIfTrue="1" operator="equal">
      <formula>0</formula>
    </cfRule>
    <cfRule type="cellIs" dxfId="1197" priority="419" stopIfTrue="1" operator="lessThan">
      <formula>0</formula>
    </cfRule>
  </conditionalFormatting>
  <conditionalFormatting sqref="EZ15">
    <cfRule type="cellIs" dxfId="1196" priority="414" stopIfTrue="1" operator="equal">
      <formula>"n/a"</formula>
    </cfRule>
    <cfRule type="cellIs" dxfId="1195" priority="415" stopIfTrue="1" operator="equal">
      <formula>0</formula>
    </cfRule>
    <cfRule type="cellIs" dxfId="1194" priority="416" stopIfTrue="1" operator="lessThan">
      <formula>0</formula>
    </cfRule>
  </conditionalFormatting>
  <conditionalFormatting sqref="EZ18:EZ21 EZ23:EZ24">
    <cfRule type="cellIs" dxfId="1193" priority="411" stopIfTrue="1" operator="equal">
      <formula>"n/a"</formula>
    </cfRule>
    <cfRule type="cellIs" dxfId="1192" priority="412" stopIfTrue="1" operator="equal">
      <formula>0</formula>
    </cfRule>
    <cfRule type="cellIs" dxfId="1191" priority="413" stopIfTrue="1" operator="lessThan">
      <formula>0</formula>
    </cfRule>
  </conditionalFormatting>
  <conditionalFormatting sqref="EZ26">
    <cfRule type="cellIs" dxfId="1190" priority="408" stopIfTrue="1" operator="equal">
      <formula>"n/a"</formula>
    </cfRule>
    <cfRule type="cellIs" dxfId="1189" priority="409" stopIfTrue="1" operator="equal">
      <formula>0</formula>
    </cfRule>
    <cfRule type="cellIs" dxfId="1188" priority="410" stopIfTrue="1" operator="lessThan">
      <formula>0</formula>
    </cfRule>
  </conditionalFormatting>
  <conditionalFormatting sqref="EZ29:EZ30">
    <cfRule type="cellIs" dxfId="1187" priority="405" stopIfTrue="1" operator="equal">
      <formula>"n/a"</formula>
    </cfRule>
    <cfRule type="cellIs" dxfId="1186" priority="406" stopIfTrue="1" operator="equal">
      <formula>0</formula>
    </cfRule>
    <cfRule type="cellIs" dxfId="1185" priority="407" stopIfTrue="1" operator="lessThan">
      <formula>0</formula>
    </cfRule>
  </conditionalFormatting>
  <conditionalFormatting sqref="EZ34:EZ35">
    <cfRule type="cellIs" dxfId="1184" priority="402" stopIfTrue="1" operator="equal">
      <formula>"n/a"</formula>
    </cfRule>
    <cfRule type="cellIs" dxfId="1183" priority="403" stopIfTrue="1" operator="equal">
      <formula>0</formula>
    </cfRule>
    <cfRule type="cellIs" dxfId="1182" priority="404" stopIfTrue="1" operator="lessThan">
      <formula>0</formula>
    </cfRule>
  </conditionalFormatting>
  <conditionalFormatting sqref="EZ14">
    <cfRule type="cellIs" dxfId="1181" priority="399" stopIfTrue="1" operator="equal">
      <formula>"n/a"</formula>
    </cfRule>
    <cfRule type="cellIs" dxfId="1180" priority="400" stopIfTrue="1" operator="equal">
      <formula>0</formula>
    </cfRule>
    <cfRule type="cellIs" dxfId="1179" priority="401" stopIfTrue="1" operator="lessThan">
      <formula>0</formula>
    </cfRule>
  </conditionalFormatting>
  <conditionalFormatting sqref="FA6:FA7">
    <cfRule type="cellIs" dxfId="1178" priority="395" stopIfTrue="1" operator="equal">
      <formula>"n/a"</formula>
    </cfRule>
    <cfRule type="cellIs" dxfId="1177" priority="396" stopIfTrue="1" operator="equal">
      <formula>0</formula>
    </cfRule>
    <cfRule type="cellIs" dxfId="1176" priority="397" stopIfTrue="1" operator="lessThan">
      <formula>0</formula>
    </cfRule>
  </conditionalFormatting>
  <conditionalFormatting sqref="FA9:FA11">
    <cfRule type="cellIs" dxfId="1175" priority="392" stopIfTrue="1" operator="equal">
      <formula>"n/a"</formula>
    </cfRule>
    <cfRule type="cellIs" dxfId="1174" priority="393" stopIfTrue="1" operator="equal">
      <formula>0</formula>
    </cfRule>
    <cfRule type="cellIs" dxfId="1173" priority="394" stopIfTrue="1" operator="lessThan">
      <formula>0</formula>
    </cfRule>
  </conditionalFormatting>
  <conditionalFormatting sqref="FA12:FA13">
    <cfRule type="cellIs" dxfId="1172" priority="389" stopIfTrue="1" operator="equal">
      <formula>"n/a"</formula>
    </cfRule>
    <cfRule type="cellIs" dxfId="1171" priority="390" stopIfTrue="1" operator="equal">
      <formula>0</formula>
    </cfRule>
    <cfRule type="cellIs" dxfId="1170" priority="391" stopIfTrue="1" operator="lessThan">
      <formula>0</formula>
    </cfRule>
  </conditionalFormatting>
  <conditionalFormatting sqref="FA15">
    <cfRule type="cellIs" dxfId="1169" priority="386" stopIfTrue="1" operator="equal">
      <formula>"n/a"</formula>
    </cfRule>
    <cfRule type="cellIs" dxfId="1168" priority="387" stopIfTrue="1" operator="equal">
      <formula>0</formula>
    </cfRule>
    <cfRule type="cellIs" dxfId="1167" priority="388" stopIfTrue="1" operator="lessThan">
      <formula>0</formula>
    </cfRule>
  </conditionalFormatting>
  <conditionalFormatting sqref="FA18:FA21 FA23:FA24">
    <cfRule type="cellIs" dxfId="1166" priority="383" stopIfTrue="1" operator="equal">
      <formula>"n/a"</formula>
    </cfRule>
    <cfRule type="cellIs" dxfId="1165" priority="384" stopIfTrue="1" operator="equal">
      <formula>0</formula>
    </cfRule>
    <cfRule type="cellIs" dxfId="1164" priority="385" stopIfTrue="1" operator="lessThan">
      <formula>0</formula>
    </cfRule>
  </conditionalFormatting>
  <conditionalFormatting sqref="FA26">
    <cfRule type="cellIs" dxfId="1163" priority="380" stopIfTrue="1" operator="equal">
      <formula>"n/a"</formula>
    </cfRule>
    <cfRule type="cellIs" dxfId="1162" priority="381" stopIfTrue="1" operator="equal">
      <formula>0</formula>
    </cfRule>
    <cfRule type="cellIs" dxfId="1161" priority="382" stopIfTrue="1" operator="lessThan">
      <formula>0</formula>
    </cfRule>
  </conditionalFormatting>
  <conditionalFormatting sqref="FA29:FA30">
    <cfRule type="cellIs" dxfId="1160" priority="377" stopIfTrue="1" operator="equal">
      <formula>"n/a"</formula>
    </cfRule>
    <cfRule type="cellIs" dxfId="1159" priority="378" stopIfTrue="1" operator="equal">
      <formula>0</formula>
    </cfRule>
    <cfRule type="cellIs" dxfId="1158" priority="379" stopIfTrue="1" operator="lessThan">
      <formula>0</formula>
    </cfRule>
  </conditionalFormatting>
  <conditionalFormatting sqref="FA34:FA35">
    <cfRule type="cellIs" dxfId="1157" priority="374" stopIfTrue="1" operator="equal">
      <formula>"n/a"</formula>
    </cfRule>
    <cfRule type="cellIs" dxfId="1156" priority="375" stopIfTrue="1" operator="equal">
      <formula>0</formula>
    </cfRule>
    <cfRule type="cellIs" dxfId="1155" priority="376" stopIfTrue="1" operator="lessThan">
      <formula>0</formula>
    </cfRule>
  </conditionalFormatting>
  <conditionalFormatting sqref="FA14">
    <cfRule type="cellIs" dxfId="1154" priority="371" stopIfTrue="1" operator="equal">
      <formula>"n/a"</formula>
    </cfRule>
    <cfRule type="cellIs" dxfId="1153" priority="372" stopIfTrue="1" operator="equal">
      <formula>0</formula>
    </cfRule>
    <cfRule type="cellIs" dxfId="1152" priority="373" stopIfTrue="1" operator="lessThan">
      <formula>0</formula>
    </cfRule>
  </conditionalFormatting>
  <conditionalFormatting sqref="FB6:FB7">
    <cfRule type="cellIs" dxfId="1151" priority="367" stopIfTrue="1" operator="equal">
      <formula>"n/a"</formula>
    </cfRule>
    <cfRule type="cellIs" dxfId="1150" priority="368" stopIfTrue="1" operator="equal">
      <formula>0</formula>
    </cfRule>
    <cfRule type="cellIs" dxfId="1149" priority="369" stopIfTrue="1" operator="lessThan">
      <formula>0</formula>
    </cfRule>
  </conditionalFormatting>
  <conditionalFormatting sqref="FB9:FB11">
    <cfRule type="cellIs" dxfId="1148" priority="364" stopIfTrue="1" operator="equal">
      <formula>"n/a"</formula>
    </cfRule>
    <cfRule type="cellIs" dxfId="1147" priority="365" stopIfTrue="1" operator="equal">
      <formula>0</formula>
    </cfRule>
    <cfRule type="cellIs" dxfId="1146" priority="366" stopIfTrue="1" operator="lessThan">
      <formula>0</formula>
    </cfRule>
  </conditionalFormatting>
  <conditionalFormatting sqref="FB12:FB13">
    <cfRule type="cellIs" dxfId="1145" priority="361" stopIfTrue="1" operator="equal">
      <formula>"n/a"</formula>
    </cfRule>
    <cfRule type="cellIs" dxfId="1144" priority="362" stopIfTrue="1" operator="equal">
      <formula>0</formula>
    </cfRule>
    <cfRule type="cellIs" dxfId="1143" priority="363" stopIfTrue="1" operator="lessThan">
      <formula>0</formula>
    </cfRule>
  </conditionalFormatting>
  <conditionalFormatting sqref="FB15">
    <cfRule type="cellIs" dxfId="1142" priority="358" stopIfTrue="1" operator="equal">
      <formula>"n/a"</formula>
    </cfRule>
    <cfRule type="cellIs" dxfId="1141" priority="359" stopIfTrue="1" operator="equal">
      <formula>0</formula>
    </cfRule>
    <cfRule type="cellIs" dxfId="1140" priority="360" stopIfTrue="1" operator="lessThan">
      <formula>0</formula>
    </cfRule>
  </conditionalFormatting>
  <conditionalFormatting sqref="FB18:FB21 FB23:FB24">
    <cfRule type="cellIs" dxfId="1139" priority="355" stopIfTrue="1" operator="equal">
      <formula>"n/a"</formula>
    </cfRule>
    <cfRule type="cellIs" dxfId="1138" priority="356" stopIfTrue="1" operator="equal">
      <formula>0</formula>
    </cfRule>
    <cfRule type="cellIs" dxfId="1137" priority="357" stopIfTrue="1" operator="lessThan">
      <formula>0</formula>
    </cfRule>
  </conditionalFormatting>
  <conditionalFormatting sqref="FB26">
    <cfRule type="cellIs" dxfId="1136" priority="352" stopIfTrue="1" operator="equal">
      <formula>"n/a"</formula>
    </cfRule>
    <cfRule type="cellIs" dxfId="1135" priority="353" stopIfTrue="1" operator="equal">
      <formula>0</formula>
    </cfRule>
    <cfRule type="cellIs" dxfId="1134" priority="354" stopIfTrue="1" operator="lessThan">
      <formula>0</formula>
    </cfRule>
  </conditionalFormatting>
  <conditionalFormatting sqref="FB29:FB30">
    <cfRule type="cellIs" dxfId="1133" priority="349" stopIfTrue="1" operator="equal">
      <formula>"n/a"</formula>
    </cfRule>
    <cfRule type="cellIs" dxfId="1132" priority="350" stopIfTrue="1" operator="equal">
      <formula>0</formula>
    </cfRule>
    <cfRule type="cellIs" dxfId="1131" priority="351" stopIfTrue="1" operator="lessThan">
      <formula>0</formula>
    </cfRule>
  </conditionalFormatting>
  <conditionalFormatting sqref="FB34:FB35">
    <cfRule type="cellIs" dxfId="1130" priority="346" stopIfTrue="1" operator="equal">
      <formula>"n/a"</formula>
    </cfRule>
    <cfRule type="cellIs" dxfId="1129" priority="347" stopIfTrue="1" operator="equal">
      <formula>0</formula>
    </cfRule>
    <cfRule type="cellIs" dxfId="1128" priority="348" stopIfTrue="1" operator="lessThan">
      <formula>0</formula>
    </cfRule>
  </conditionalFormatting>
  <conditionalFormatting sqref="FB14">
    <cfRule type="cellIs" dxfId="1127" priority="343" stopIfTrue="1" operator="equal">
      <formula>"n/a"</formula>
    </cfRule>
    <cfRule type="cellIs" dxfId="1126" priority="344" stopIfTrue="1" operator="equal">
      <formula>0</formula>
    </cfRule>
    <cfRule type="cellIs" dxfId="1125" priority="345" stopIfTrue="1" operator="lessThan">
      <formula>0</formula>
    </cfRule>
  </conditionalFormatting>
  <conditionalFormatting sqref="FC6:FC7">
    <cfRule type="cellIs" dxfId="1124" priority="339" stopIfTrue="1" operator="equal">
      <formula>"n/a"</formula>
    </cfRule>
    <cfRule type="cellIs" dxfId="1123" priority="340" stopIfTrue="1" operator="equal">
      <formula>0</formula>
    </cfRule>
    <cfRule type="cellIs" dxfId="1122" priority="341" stopIfTrue="1" operator="lessThan">
      <formula>0</formula>
    </cfRule>
  </conditionalFormatting>
  <conditionalFormatting sqref="FC9:FC11">
    <cfRule type="cellIs" dxfId="1121" priority="336" stopIfTrue="1" operator="equal">
      <formula>"n/a"</formula>
    </cfRule>
    <cfRule type="cellIs" dxfId="1120" priority="337" stopIfTrue="1" operator="equal">
      <formula>0</formula>
    </cfRule>
    <cfRule type="cellIs" dxfId="1119" priority="338" stopIfTrue="1" operator="lessThan">
      <formula>0</formula>
    </cfRule>
  </conditionalFormatting>
  <conditionalFormatting sqref="FC12:FC13">
    <cfRule type="cellIs" dxfId="1118" priority="333" stopIfTrue="1" operator="equal">
      <formula>"n/a"</formula>
    </cfRule>
    <cfRule type="cellIs" dxfId="1117" priority="334" stopIfTrue="1" operator="equal">
      <formula>0</formula>
    </cfRule>
    <cfRule type="cellIs" dxfId="1116" priority="335" stopIfTrue="1" operator="lessThan">
      <formula>0</formula>
    </cfRule>
  </conditionalFormatting>
  <conditionalFormatting sqref="FC15">
    <cfRule type="cellIs" dxfId="1115" priority="330" stopIfTrue="1" operator="equal">
      <formula>"n/a"</formula>
    </cfRule>
    <cfRule type="cellIs" dxfId="1114" priority="331" stopIfTrue="1" operator="equal">
      <formula>0</formula>
    </cfRule>
    <cfRule type="cellIs" dxfId="1113" priority="332" stopIfTrue="1" operator="lessThan">
      <formula>0</formula>
    </cfRule>
  </conditionalFormatting>
  <conditionalFormatting sqref="FC18:FC21 FC23:FC24">
    <cfRule type="cellIs" dxfId="1112" priority="327" stopIfTrue="1" operator="equal">
      <formula>"n/a"</formula>
    </cfRule>
    <cfRule type="cellIs" dxfId="1111" priority="328" stopIfTrue="1" operator="equal">
      <formula>0</formula>
    </cfRule>
    <cfRule type="cellIs" dxfId="1110" priority="329" stopIfTrue="1" operator="lessThan">
      <formula>0</formula>
    </cfRule>
  </conditionalFormatting>
  <conditionalFormatting sqref="FC26">
    <cfRule type="cellIs" dxfId="1109" priority="324" stopIfTrue="1" operator="equal">
      <formula>"n/a"</formula>
    </cfRule>
    <cfRule type="cellIs" dxfId="1108" priority="325" stopIfTrue="1" operator="equal">
      <formula>0</formula>
    </cfRule>
    <cfRule type="cellIs" dxfId="1107" priority="326" stopIfTrue="1" operator="lessThan">
      <formula>0</formula>
    </cfRule>
  </conditionalFormatting>
  <conditionalFormatting sqref="FC29:FC30">
    <cfRule type="cellIs" dxfId="1106" priority="321" stopIfTrue="1" operator="equal">
      <formula>"n/a"</formula>
    </cfRule>
    <cfRule type="cellIs" dxfId="1105" priority="322" stopIfTrue="1" operator="equal">
      <formula>0</formula>
    </cfRule>
    <cfRule type="cellIs" dxfId="1104" priority="323" stopIfTrue="1" operator="lessThan">
      <formula>0</formula>
    </cfRule>
  </conditionalFormatting>
  <conditionalFormatting sqref="FC34:FC35">
    <cfRule type="cellIs" dxfId="1103" priority="318" stopIfTrue="1" operator="equal">
      <formula>"n/a"</formula>
    </cfRule>
    <cfRule type="cellIs" dxfId="1102" priority="319" stopIfTrue="1" operator="equal">
      <formula>0</formula>
    </cfRule>
    <cfRule type="cellIs" dxfId="1101" priority="320" stopIfTrue="1" operator="lessThan">
      <formula>0</formula>
    </cfRule>
  </conditionalFormatting>
  <conditionalFormatting sqref="FC14">
    <cfRule type="cellIs" dxfId="1100" priority="315" stopIfTrue="1" operator="equal">
      <formula>"n/a"</formula>
    </cfRule>
    <cfRule type="cellIs" dxfId="1099" priority="316" stopIfTrue="1" operator="equal">
      <formula>0</formula>
    </cfRule>
    <cfRule type="cellIs" dxfId="1098" priority="317" stopIfTrue="1" operator="lessThan">
      <formula>0</formula>
    </cfRule>
  </conditionalFormatting>
  <conditionalFormatting sqref="FC27">
    <cfRule type="cellIs" dxfId="1097" priority="311" stopIfTrue="1" operator="equal">
      <formula>"n/a"</formula>
    </cfRule>
    <cfRule type="cellIs" dxfId="1096" priority="312" stopIfTrue="1" operator="equal">
      <formula>0</formula>
    </cfRule>
    <cfRule type="cellIs" dxfId="1095" priority="313" stopIfTrue="1" operator="lessThan">
      <formula>0</formula>
    </cfRule>
  </conditionalFormatting>
  <conditionalFormatting sqref="FC37">
    <cfRule type="cellIs" dxfId="1094" priority="308" stopIfTrue="1" operator="equal">
      <formula>"n/a"</formula>
    </cfRule>
    <cfRule type="cellIs" dxfId="1093" priority="309" stopIfTrue="1" operator="equal">
      <formula>0</formula>
    </cfRule>
    <cfRule type="cellIs" dxfId="1092" priority="310" stopIfTrue="1" operator="lessThan">
      <formula>0</formula>
    </cfRule>
  </conditionalFormatting>
  <conditionalFormatting sqref="FD6:FD7">
    <cfRule type="cellIs" dxfId="1091" priority="305" stopIfTrue="1" operator="equal">
      <formula>"n/a"</formula>
    </cfRule>
    <cfRule type="cellIs" dxfId="1090" priority="306" stopIfTrue="1" operator="equal">
      <formula>0</formula>
    </cfRule>
    <cfRule type="cellIs" dxfId="1089" priority="307" stopIfTrue="1" operator="lessThan">
      <formula>0</formula>
    </cfRule>
  </conditionalFormatting>
  <conditionalFormatting sqref="FD9:FD11">
    <cfRule type="cellIs" dxfId="1088" priority="302" stopIfTrue="1" operator="equal">
      <formula>"n/a"</formula>
    </cfRule>
    <cfRule type="cellIs" dxfId="1087" priority="303" stopIfTrue="1" operator="equal">
      <formula>0</formula>
    </cfRule>
    <cfRule type="cellIs" dxfId="1086" priority="304" stopIfTrue="1" operator="lessThan">
      <formula>0</formula>
    </cfRule>
  </conditionalFormatting>
  <conditionalFormatting sqref="FD12:FD13">
    <cfRule type="cellIs" dxfId="1085" priority="299" stopIfTrue="1" operator="equal">
      <formula>"n/a"</formula>
    </cfRule>
    <cfRule type="cellIs" dxfId="1084" priority="300" stopIfTrue="1" operator="equal">
      <formula>0</formula>
    </cfRule>
    <cfRule type="cellIs" dxfId="1083" priority="301" stopIfTrue="1" operator="lessThan">
      <formula>0</formula>
    </cfRule>
  </conditionalFormatting>
  <conditionalFormatting sqref="FD15">
    <cfRule type="cellIs" dxfId="1082" priority="296" stopIfTrue="1" operator="equal">
      <formula>"n/a"</formula>
    </cfRule>
    <cfRule type="cellIs" dxfId="1081" priority="297" stopIfTrue="1" operator="equal">
      <formula>0</formula>
    </cfRule>
    <cfRule type="cellIs" dxfId="1080" priority="298" stopIfTrue="1" operator="lessThan">
      <formula>0</formula>
    </cfRule>
  </conditionalFormatting>
  <conditionalFormatting sqref="FD18:FD21 FD23:FD24">
    <cfRule type="cellIs" dxfId="1079" priority="293" stopIfTrue="1" operator="equal">
      <formula>"n/a"</formula>
    </cfRule>
    <cfRule type="cellIs" dxfId="1078" priority="294" stopIfTrue="1" operator="equal">
      <formula>0</formula>
    </cfRule>
    <cfRule type="cellIs" dxfId="1077" priority="295" stopIfTrue="1" operator="lessThan">
      <formula>0</formula>
    </cfRule>
  </conditionalFormatting>
  <conditionalFormatting sqref="FD26">
    <cfRule type="cellIs" dxfId="1076" priority="290" stopIfTrue="1" operator="equal">
      <formula>"n/a"</formula>
    </cfRule>
    <cfRule type="cellIs" dxfId="1075" priority="291" stopIfTrue="1" operator="equal">
      <formula>0</formula>
    </cfRule>
    <cfRule type="cellIs" dxfId="1074" priority="292" stopIfTrue="1" operator="lessThan">
      <formula>0</formula>
    </cfRule>
  </conditionalFormatting>
  <conditionalFormatting sqref="FD29:FD30">
    <cfRule type="cellIs" dxfId="1073" priority="287" stopIfTrue="1" operator="equal">
      <formula>"n/a"</formula>
    </cfRule>
    <cfRule type="cellIs" dxfId="1072" priority="288" stopIfTrue="1" operator="equal">
      <formula>0</formula>
    </cfRule>
    <cfRule type="cellIs" dxfId="1071" priority="289" stopIfTrue="1" operator="lessThan">
      <formula>0</formula>
    </cfRule>
  </conditionalFormatting>
  <conditionalFormatting sqref="FD34:FD35">
    <cfRule type="cellIs" dxfId="1070" priority="284" stopIfTrue="1" operator="equal">
      <formula>"n/a"</formula>
    </cfRule>
    <cfRule type="cellIs" dxfId="1069" priority="285" stopIfTrue="1" operator="equal">
      <formula>0</formula>
    </cfRule>
    <cfRule type="cellIs" dxfId="1068" priority="286" stopIfTrue="1" operator="lessThan">
      <formula>0</formula>
    </cfRule>
  </conditionalFormatting>
  <conditionalFormatting sqref="FD14">
    <cfRule type="cellIs" dxfId="1067" priority="281" stopIfTrue="1" operator="equal">
      <formula>"n/a"</formula>
    </cfRule>
    <cfRule type="cellIs" dxfId="1066" priority="282" stopIfTrue="1" operator="equal">
      <formula>0</formula>
    </cfRule>
    <cfRule type="cellIs" dxfId="1065" priority="283" stopIfTrue="1" operator="lessThan">
      <formula>0</formula>
    </cfRule>
  </conditionalFormatting>
  <conditionalFormatting sqref="FE6:FE7">
    <cfRule type="cellIs" dxfId="1064" priority="277" stopIfTrue="1" operator="equal">
      <formula>"n/a"</formula>
    </cfRule>
    <cfRule type="cellIs" dxfId="1063" priority="278" stopIfTrue="1" operator="equal">
      <formula>0</formula>
    </cfRule>
    <cfRule type="cellIs" dxfId="1062" priority="279" stopIfTrue="1" operator="lessThan">
      <formula>0</formula>
    </cfRule>
  </conditionalFormatting>
  <conditionalFormatting sqref="FE9:FE11">
    <cfRule type="cellIs" dxfId="1061" priority="274" stopIfTrue="1" operator="equal">
      <formula>"n/a"</formula>
    </cfRule>
    <cfRule type="cellIs" dxfId="1060" priority="275" stopIfTrue="1" operator="equal">
      <formula>0</formula>
    </cfRule>
    <cfRule type="cellIs" dxfId="1059" priority="276" stopIfTrue="1" operator="lessThan">
      <formula>0</formula>
    </cfRule>
  </conditionalFormatting>
  <conditionalFormatting sqref="FE12:FE13">
    <cfRule type="cellIs" dxfId="1058" priority="271" stopIfTrue="1" operator="equal">
      <formula>"n/a"</formula>
    </cfRule>
    <cfRule type="cellIs" dxfId="1057" priority="272" stopIfTrue="1" operator="equal">
      <formula>0</formula>
    </cfRule>
    <cfRule type="cellIs" dxfId="1056" priority="273" stopIfTrue="1" operator="lessThan">
      <formula>0</formula>
    </cfRule>
  </conditionalFormatting>
  <conditionalFormatting sqref="FE15">
    <cfRule type="cellIs" dxfId="1055" priority="268" stopIfTrue="1" operator="equal">
      <formula>"n/a"</formula>
    </cfRule>
    <cfRule type="cellIs" dxfId="1054" priority="269" stopIfTrue="1" operator="equal">
      <formula>0</formula>
    </cfRule>
    <cfRule type="cellIs" dxfId="1053" priority="270" stopIfTrue="1" operator="lessThan">
      <formula>0</formula>
    </cfRule>
  </conditionalFormatting>
  <conditionalFormatting sqref="FE18:FE21 FE23:FE24">
    <cfRule type="cellIs" dxfId="1052" priority="265" stopIfTrue="1" operator="equal">
      <formula>"n/a"</formula>
    </cfRule>
    <cfRule type="cellIs" dxfId="1051" priority="266" stopIfTrue="1" operator="equal">
      <formula>0</formula>
    </cfRule>
    <cfRule type="cellIs" dxfId="1050" priority="267" stopIfTrue="1" operator="lessThan">
      <formula>0</formula>
    </cfRule>
  </conditionalFormatting>
  <conditionalFormatting sqref="FE26">
    <cfRule type="cellIs" dxfId="1049" priority="262" stopIfTrue="1" operator="equal">
      <formula>"n/a"</formula>
    </cfRule>
    <cfRule type="cellIs" dxfId="1048" priority="263" stopIfTrue="1" operator="equal">
      <formula>0</formula>
    </cfRule>
    <cfRule type="cellIs" dxfId="1047" priority="264" stopIfTrue="1" operator="lessThan">
      <formula>0</formula>
    </cfRule>
  </conditionalFormatting>
  <conditionalFormatting sqref="FE29:FE30">
    <cfRule type="cellIs" dxfId="1046" priority="259" stopIfTrue="1" operator="equal">
      <formula>"n/a"</formula>
    </cfRule>
    <cfRule type="cellIs" dxfId="1045" priority="260" stopIfTrue="1" operator="equal">
      <formula>0</formula>
    </cfRule>
    <cfRule type="cellIs" dxfId="1044" priority="261" stopIfTrue="1" operator="lessThan">
      <formula>0</formula>
    </cfRule>
  </conditionalFormatting>
  <conditionalFormatting sqref="FE34:FE35">
    <cfRule type="cellIs" dxfId="1043" priority="256" stopIfTrue="1" operator="equal">
      <formula>"n/a"</formula>
    </cfRule>
    <cfRule type="cellIs" dxfId="1042" priority="257" stopIfTrue="1" operator="equal">
      <formula>0</formula>
    </cfRule>
    <cfRule type="cellIs" dxfId="1041" priority="258" stopIfTrue="1" operator="lessThan">
      <formula>0</formula>
    </cfRule>
  </conditionalFormatting>
  <conditionalFormatting sqref="FE14">
    <cfRule type="cellIs" dxfId="1040" priority="253" stopIfTrue="1" operator="equal">
      <formula>"n/a"</formula>
    </cfRule>
    <cfRule type="cellIs" dxfId="1039" priority="254" stopIfTrue="1" operator="equal">
      <formula>0</formula>
    </cfRule>
    <cfRule type="cellIs" dxfId="1038" priority="255" stopIfTrue="1" operator="lessThan">
      <formula>0</formula>
    </cfRule>
  </conditionalFormatting>
  <conditionalFormatting sqref="FE37">
    <cfRule type="cellIs" dxfId="1037" priority="249" stopIfTrue="1" operator="equal">
      <formula>"n/a"</formula>
    </cfRule>
    <cfRule type="cellIs" dxfId="1036" priority="250" stopIfTrue="1" operator="equal">
      <formula>0</formula>
    </cfRule>
    <cfRule type="cellIs" dxfId="1035" priority="251" stopIfTrue="1" operator="lessThan">
      <formula>0</formula>
    </cfRule>
  </conditionalFormatting>
  <conditionalFormatting sqref="FE8">
    <cfRule type="cellIs" dxfId="1034" priority="246" stopIfTrue="1" operator="equal">
      <formula>"n/a"</formula>
    </cfRule>
    <cfRule type="cellIs" dxfId="1033" priority="247" stopIfTrue="1" operator="equal">
      <formula>0</formula>
    </cfRule>
    <cfRule type="cellIs" dxfId="1032" priority="248" stopIfTrue="1" operator="lessThan">
      <formula>0</formula>
    </cfRule>
  </conditionalFormatting>
  <conditionalFormatting sqref="FF6:FF7">
    <cfRule type="cellIs" dxfId="1031" priority="243" stopIfTrue="1" operator="equal">
      <formula>"n/a"</formula>
    </cfRule>
    <cfRule type="cellIs" dxfId="1030" priority="244" stopIfTrue="1" operator="equal">
      <formula>0</formula>
    </cfRule>
    <cfRule type="cellIs" dxfId="1029" priority="245" stopIfTrue="1" operator="lessThan">
      <formula>0</formula>
    </cfRule>
  </conditionalFormatting>
  <conditionalFormatting sqref="FF9:FF11">
    <cfRule type="cellIs" dxfId="1028" priority="240" stopIfTrue="1" operator="equal">
      <formula>"n/a"</formula>
    </cfRule>
    <cfRule type="cellIs" dxfId="1027" priority="241" stopIfTrue="1" operator="equal">
      <formula>0</formula>
    </cfRule>
    <cfRule type="cellIs" dxfId="1026" priority="242" stopIfTrue="1" operator="lessThan">
      <formula>0</formula>
    </cfRule>
  </conditionalFormatting>
  <conditionalFormatting sqref="FF12:FF13">
    <cfRule type="cellIs" dxfId="1025" priority="237" stopIfTrue="1" operator="equal">
      <formula>"n/a"</formula>
    </cfRule>
    <cfRule type="cellIs" dxfId="1024" priority="238" stopIfTrue="1" operator="equal">
      <formula>0</formula>
    </cfRule>
    <cfRule type="cellIs" dxfId="1023" priority="239" stopIfTrue="1" operator="lessThan">
      <formula>0</formula>
    </cfRule>
  </conditionalFormatting>
  <conditionalFormatting sqref="FF15">
    <cfRule type="cellIs" dxfId="1022" priority="234" stopIfTrue="1" operator="equal">
      <formula>"n/a"</formula>
    </cfRule>
    <cfRule type="cellIs" dxfId="1021" priority="235" stopIfTrue="1" operator="equal">
      <formula>0</formula>
    </cfRule>
    <cfRule type="cellIs" dxfId="1020" priority="236" stopIfTrue="1" operator="lessThan">
      <formula>0</formula>
    </cfRule>
  </conditionalFormatting>
  <conditionalFormatting sqref="FF18:FF21 FF23:FF24">
    <cfRule type="cellIs" dxfId="1019" priority="231" stopIfTrue="1" operator="equal">
      <formula>"n/a"</formula>
    </cfRule>
    <cfRule type="cellIs" dxfId="1018" priority="232" stopIfTrue="1" operator="equal">
      <formula>0</formula>
    </cfRule>
    <cfRule type="cellIs" dxfId="1017" priority="233" stopIfTrue="1" operator="lessThan">
      <formula>0</formula>
    </cfRule>
  </conditionalFormatting>
  <conditionalFormatting sqref="FF26">
    <cfRule type="cellIs" dxfId="1016" priority="228" stopIfTrue="1" operator="equal">
      <formula>"n/a"</formula>
    </cfRule>
    <cfRule type="cellIs" dxfId="1015" priority="229" stopIfTrue="1" operator="equal">
      <formula>0</formula>
    </cfRule>
    <cfRule type="cellIs" dxfId="1014" priority="230" stopIfTrue="1" operator="lessThan">
      <formula>0</formula>
    </cfRule>
  </conditionalFormatting>
  <conditionalFormatting sqref="FF29:FF30">
    <cfRule type="cellIs" dxfId="1013" priority="225" stopIfTrue="1" operator="equal">
      <formula>"n/a"</formula>
    </cfRule>
    <cfRule type="cellIs" dxfId="1012" priority="226" stopIfTrue="1" operator="equal">
      <formula>0</formula>
    </cfRule>
    <cfRule type="cellIs" dxfId="1011" priority="227" stopIfTrue="1" operator="lessThan">
      <formula>0</formula>
    </cfRule>
  </conditionalFormatting>
  <conditionalFormatting sqref="FF34:FF35">
    <cfRule type="cellIs" dxfId="1010" priority="222" stopIfTrue="1" operator="equal">
      <formula>"n/a"</formula>
    </cfRule>
    <cfRule type="cellIs" dxfId="1009" priority="223" stopIfTrue="1" operator="equal">
      <formula>0</formula>
    </cfRule>
    <cfRule type="cellIs" dxfId="1008" priority="224" stopIfTrue="1" operator="lessThan">
      <formula>0</formula>
    </cfRule>
  </conditionalFormatting>
  <conditionalFormatting sqref="FF14">
    <cfRule type="cellIs" dxfId="1007" priority="219" stopIfTrue="1" operator="equal">
      <formula>"n/a"</formula>
    </cfRule>
    <cfRule type="cellIs" dxfId="1006" priority="220" stopIfTrue="1" operator="equal">
      <formula>0</formula>
    </cfRule>
    <cfRule type="cellIs" dxfId="1005" priority="221" stopIfTrue="1" operator="lessThan">
      <formula>0</formula>
    </cfRule>
  </conditionalFormatting>
  <conditionalFormatting sqref="FF37">
    <cfRule type="cellIs" dxfId="1004" priority="215" stopIfTrue="1" operator="equal">
      <formula>"n/a"</formula>
    </cfRule>
    <cfRule type="cellIs" dxfId="1003" priority="216" stopIfTrue="1" operator="equal">
      <formula>0</formula>
    </cfRule>
    <cfRule type="cellIs" dxfId="1002" priority="217" stopIfTrue="1" operator="lessThan">
      <formula>0</formula>
    </cfRule>
  </conditionalFormatting>
  <conditionalFormatting sqref="FF27">
    <cfRule type="cellIs" dxfId="1001" priority="209" stopIfTrue="1" operator="equal">
      <formula>"n/a"</formula>
    </cfRule>
    <cfRule type="cellIs" dxfId="1000" priority="210" stopIfTrue="1" operator="equal">
      <formula>0</formula>
    </cfRule>
    <cfRule type="cellIs" dxfId="999" priority="211" stopIfTrue="1" operator="lessThan">
      <formula>0</formula>
    </cfRule>
  </conditionalFormatting>
  <conditionalFormatting sqref="FG6:FG7">
    <cfRule type="cellIs" dxfId="998" priority="206" stopIfTrue="1" operator="equal">
      <formula>"n/a"</formula>
    </cfRule>
    <cfRule type="cellIs" dxfId="997" priority="207" stopIfTrue="1" operator="equal">
      <formula>0</formula>
    </cfRule>
    <cfRule type="cellIs" dxfId="996" priority="208" stopIfTrue="1" operator="lessThan">
      <formula>0</formula>
    </cfRule>
  </conditionalFormatting>
  <conditionalFormatting sqref="FG9:FG11">
    <cfRule type="cellIs" dxfId="995" priority="203" stopIfTrue="1" operator="equal">
      <formula>"n/a"</formula>
    </cfRule>
    <cfRule type="cellIs" dxfId="994" priority="204" stopIfTrue="1" operator="equal">
      <formula>0</formula>
    </cfRule>
    <cfRule type="cellIs" dxfId="993" priority="205" stopIfTrue="1" operator="lessThan">
      <formula>0</formula>
    </cfRule>
  </conditionalFormatting>
  <conditionalFormatting sqref="FG12:FG13">
    <cfRule type="cellIs" dxfId="992" priority="200" stopIfTrue="1" operator="equal">
      <formula>"n/a"</formula>
    </cfRule>
    <cfRule type="cellIs" dxfId="991" priority="201" stopIfTrue="1" operator="equal">
      <formula>0</formula>
    </cfRule>
    <cfRule type="cellIs" dxfId="990" priority="202" stopIfTrue="1" operator="lessThan">
      <formula>0</formula>
    </cfRule>
  </conditionalFormatting>
  <conditionalFormatting sqref="FG15">
    <cfRule type="cellIs" dxfId="989" priority="197" stopIfTrue="1" operator="equal">
      <formula>"n/a"</formula>
    </cfRule>
    <cfRule type="cellIs" dxfId="988" priority="198" stopIfTrue="1" operator="equal">
      <formula>0</formula>
    </cfRule>
    <cfRule type="cellIs" dxfId="987" priority="199" stopIfTrue="1" operator="lessThan">
      <formula>0</formula>
    </cfRule>
  </conditionalFormatting>
  <conditionalFormatting sqref="FG18:FG21 FG23:FG24">
    <cfRule type="cellIs" dxfId="986" priority="194" stopIfTrue="1" operator="equal">
      <formula>"n/a"</formula>
    </cfRule>
    <cfRule type="cellIs" dxfId="985" priority="195" stopIfTrue="1" operator="equal">
      <formula>0</formula>
    </cfRule>
    <cfRule type="cellIs" dxfId="984" priority="196" stopIfTrue="1" operator="lessThan">
      <formula>0</formula>
    </cfRule>
  </conditionalFormatting>
  <conditionalFormatting sqref="FG26">
    <cfRule type="cellIs" dxfId="983" priority="191" stopIfTrue="1" operator="equal">
      <formula>"n/a"</formula>
    </cfRule>
    <cfRule type="cellIs" dxfId="982" priority="192" stopIfTrue="1" operator="equal">
      <formula>0</formula>
    </cfRule>
    <cfRule type="cellIs" dxfId="981" priority="193" stopIfTrue="1" operator="lessThan">
      <formula>0</formula>
    </cfRule>
  </conditionalFormatting>
  <conditionalFormatting sqref="FG29:FG30">
    <cfRule type="cellIs" dxfId="980" priority="188" stopIfTrue="1" operator="equal">
      <formula>"n/a"</formula>
    </cfRule>
    <cfRule type="cellIs" dxfId="979" priority="189" stopIfTrue="1" operator="equal">
      <formula>0</formula>
    </cfRule>
    <cfRule type="cellIs" dxfId="978" priority="190" stopIfTrue="1" operator="lessThan">
      <formula>0</formula>
    </cfRule>
  </conditionalFormatting>
  <conditionalFormatting sqref="FG34:FG35">
    <cfRule type="cellIs" dxfId="977" priority="185" stopIfTrue="1" operator="equal">
      <formula>"n/a"</formula>
    </cfRule>
    <cfRule type="cellIs" dxfId="976" priority="186" stopIfTrue="1" operator="equal">
      <formula>0</formula>
    </cfRule>
    <cfRule type="cellIs" dxfId="975" priority="187" stopIfTrue="1" operator="lessThan">
      <formula>0</formula>
    </cfRule>
  </conditionalFormatting>
  <conditionalFormatting sqref="FG14">
    <cfRule type="cellIs" dxfId="974" priority="182" stopIfTrue="1" operator="equal">
      <formula>"n/a"</formula>
    </cfRule>
    <cfRule type="cellIs" dxfId="973" priority="183" stopIfTrue="1" operator="equal">
      <formula>0</formula>
    </cfRule>
    <cfRule type="cellIs" dxfId="972" priority="184" stopIfTrue="1" operator="lessThan">
      <formula>0</formula>
    </cfRule>
  </conditionalFormatting>
  <conditionalFormatting sqref="FH6:FO7">
    <cfRule type="cellIs" dxfId="971" priority="178" stopIfTrue="1" operator="equal">
      <formula>"n/a"</formula>
    </cfRule>
    <cfRule type="cellIs" dxfId="970" priority="179" stopIfTrue="1" operator="equal">
      <formula>0</formula>
    </cfRule>
    <cfRule type="cellIs" dxfId="969" priority="180" stopIfTrue="1" operator="lessThan">
      <formula>0</formula>
    </cfRule>
  </conditionalFormatting>
  <conditionalFormatting sqref="FH9:FO11">
    <cfRule type="cellIs" dxfId="968" priority="175" stopIfTrue="1" operator="equal">
      <formula>"n/a"</formula>
    </cfRule>
    <cfRule type="cellIs" dxfId="967" priority="176" stopIfTrue="1" operator="equal">
      <formula>0</formula>
    </cfRule>
    <cfRule type="cellIs" dxfId="966" priority="177" stopIfTrue="1" operator="lessThan">
      <formula>0</formula>
    </cfRule>
  </conditionalFormatting>
  <conditionalFormatting sqref="FH12:FO13">
    <cfRule type="cellIs" dxfId="965" priority="172" stopIfTrue="1" operator="equal">
      <formula>"n/a"</formula>
    </cfRule>
    <cfRule type="cellIs" dxfId="964" priority="173" stopIfTrue="1" operator="equal">
      <formula>0</formula>
    </cfRule>
    <cfRule type="cellIs" dxfId="963" priority="174" stopIfTrue="1" operator="lessThan">
      <formula>0</formula>
    </cfRule>
  </conditionalFormatting>
  <conditionalFormatting sqref="FH15:FO15">
    <cfRule type="cellIs" dxfId="962" priority="169" stopIfTrue="1" operator="equal">
      <formula>"n/a"</formula>
    </cfRule>
    <cfRule type="cellIs" dxfId="961" priority="170" stopIfTrue="1" operator="equal">
      <formula>0</formula>
    </cfRule>
    <cfRule type="cellIs" dxfId="960" priority="171" stopIfTrue="1" operator="lessThan">
      <formula>0</formula>
    </cfRule>
  </conditionalFormatting>
  <conditionalFormatting sqref="FH18:FO21 FH23:FO24">
    <cfRule type="cellIs" dxfId="959" priority="166" stopIfTrue="1" operator="equal">
      <formula>"n/a"</formula>
    </cfRule>
    <cfRule type="cellIs" dxfId="958" priority="167" stopIfTrue="1" operator="equal">
      <formula>0</formula>
    </cfRule>
    <cfRule type="cellIs" dxfId="957" priority="168" stopIfTrue="1" operator="lessThan">
      <formula>0</formula>
    </cfRule>
  </conditionalFormatting>
  <conditionalFormatting sqref="FH26:FO26">
    <cfRule type="cellIs" dxfId="956" priority="163" stopIfTrue="1" operator="equal">
      <formula>"n/a"</formula>
    </cfRule>
    <cfRule type="cellIs" dxfId="955" priority="164" stopIfTrue="1" operator="equal">
      <formula>0</formula>
    </cfRule>
    <cfRule type="cellIs" dxfId="954" priority="165" stopIfTrue="1" operator="lessThan">
      <formula>0</formula>
    </cfRule>
  </conditionalFormatting>
  <conditionalFormatting sqref="FH29:FO30">
    <cfRule type="cellIs" dxfId="953" priority="160" stopIfTrue="1" operator="equal">
      <formula>"n/a"</formula>
    </cfRule>
    <cfRule type="cellIs" dxfId="952" priority="161" stopIfTrue="1" operator="equal">
      <formula>0</formula>
    </cfRule>
    <cfRule type="cellIs" dxfId="951" priority="162" stopIfTrue="1" operator="lessThan">
      <formula>0</formula>
    </cfRule>
  </conditionalFormatting>
  <conditionalFormatting sqref="FH34:FO35">
    <cfRule type="cellIs" dxfId="950" priority="157" stopIfTrue="1" operator="equal">
      <formula>"n/a"</formula>
    </cfRule>
    <cfRule type="cellIs" dxfId="949" priority="158" stopIfTrue="1" operator="equal">
      <formula>0</formula>
    </cfRule>
    <cfRule type="cellIs" dxfId="948" priority="159" stopIfTrue="1" operator="lessThan">
      <formula>0</formula>
    </cfRule>
  </conditionalFormatting>
  <conditionalFormatting sqref="FH14:FO14">
    <cfRule type="cellIs" dxfId="947" priority="154" stopIfTrue="1" operator="equal">
      <formula>"n/a"</formula>
    </cfRule>
    <cfRule type="cellIs" dxfId="946" priority="155" stopIfTrue="1" operator="equal">
      <formula>0</formula>
    </cfRule>
    <cfRule type="cellIs" dxfId="945" priority="156" stopIfTrue="1" operator="lessThan">
      <formula>0</formula>
    </cfRule>
  </conditionalFormatting>
  <conditionalFormatting sqref="FM33">
    <cfRule type="cellIs" dxfId="944" priority="147" stopIfTrue="1" operator="equal">
      <formula>"n/a"</formula>
    </cfRule>
    <cfRule type="cellIs" dxfId="943" priority="148" stopIfTrue="1" operator="equal">
      <formula>0</formula>
    </cfRule>
    <cfRule type="cellIs" dxfId="942" priority="149" stopIfTrue="1" operator="lessThan">
      <formula>0</formula>
    </cfRule>
  </conditionalFormatting>
  <conditionalFormatting sqref="FN16:FO17">
    <cfRule type="cellIs" dxfId="941" priority="141" stopIfTrue="1" operator="equal">
      <formula>"n/a"</formula>
    </cfRule>
    <cfRule type="cellIs" dxfId="940" priority="142" stopIfTrue="1" operator="equal">
      <formula>0</formula>
    </cfRule>
    <cfRule type="cellIs" dxfId="939" priority="143" stopIfTrue="1" operator="lessThan">
      <formula>0</formula>
    </cfRule>
  </conditionalFormatting>
  <conditionalFormatting sqref="CS32:FM32">
    <cfRule type="cellIs" dxfId="938" priority="138" stopIfTrue="1" operator="equal">
      <formula>"n/a"</formula>
    </cfRule>
    <cfRule type="cellIs" dxfId="937" priority="139" stopIfTrue="1" operator="equal">
      <formula>0</formula>
    </cfRule>
    <cfRule type="cellIs" dxfId="936" priority="140" stopIfTrue="1" operator="lessThan">
      <formula>0</formula>
    </cfRule>
  </conditionalFormatting>
  <conditionalFormatting sqref="FP6:FW7">
    <cfRule type="cellIs" dxfId="935" priority="135" stopIfTrue="1" operator="equal">
      <formula>"n/a"</formula>
    </cfRule>
    <cfRule type="cellIs" dxfId="934" priority="136" stopIfTrue="1" operator="equal">
      <formula>0</formula>
    </cfRule>
    <cfRule type="cellIs" dxfId="933" priority="137" stopIfTrue="1" operator="lessThan">
      <formula>0</formula>
    </cfRule>
  </conditionalFormatting>
  <conditionalFormatting sqref="FP9:GA11">
    <cfRule type="cellIs" dxfId="932" priority="132" stopIfTrue="1" operator="equal">
      <formula>"n/a"</formula>
    </cfRule>
    <cfRule type="cellIs" dxfId="931" priority="133" stopIfTrue="1" operator="equal">
      <formula>0</formula>
    </cfRule>
    <cfRule type="cellIs" dxfId="930" priority="134" stopIfTrue="1" operator="lessThan">
      <formula>0</formula>
    </cfRule>
  </conditionalFormatting>
  <conditionalFormatting sqref="FP12:GA13">
    <cfRule type="cellIs" dxfId="929" priority="129" stopIfTrue="1" operator="equal">
      <formula>"n/a"</formula>
    </cfRule>
    <cfRule type="cellIs" dxfId="928" priority="130" stopIfTrue="1" operator="equal">
      <formula>0</formula>
    </cfRule>
    <cfRule type="cellIs" dxfId="927" priority="131" stopIfTrue="1" operator="lessThan">
      <formula>0</formula>
    </cfRule>
  </conditionalFormatting>
  <conditionalFormatting sqref="FP15:GA15">
    <cfRule type="cellIs" dxfId="926" priority="126" stopIfTrue="1" operator="equal">
      <formula>"n/a"</formula>
    </cfRule>
    <cfRule type="cellIs" dxfId="925" priority="127" stopIfTrue="1" operator="equal">
      <formula>0</formula>
    </cfRule>
    <cfRule type="cellIs" dxfId="924" priority="128" stopIfTrue="1" operator="lessThan">
      <formula>0</formula>
    </cfRule>
  </conditionalFormatting>
  <conditionalFormatting sqref="FP21:FS21 FP18:GA20 FP23:GR24">
    <cfRule type="cellIs" dxfId="923" priority="123" stopIfTrue="1" operator="equal">
      <formula>"n/a"</formula>
    </cfRule>
    <cfRule type="cellIs" dxfId="922" priority="124" stopIfTrue="1" operator="equal">
      <formula>0</formula>
    </cfRule>
    <cfRule type="cellIs" dxfId="921" priority="125" stopIfTrue="1" operator="lessThan">
      <formula>0</formula>
    </cfRule>
  </conditionalFormatting>
  <conditionalFormatting sqref="FP26:HG26">
    <cfRule type="cellIs" dxfId="920" priority="120" stopIfTrue="1" operator="equal">
      <formula>"n/a"</formula>
    </cfRule>
    <cfRule type="cellIs" dxfId="919" priority="121" stopIfTrue="1" operator="equal">
      <formula>0</formula>
    </cfRule>
    <cfRule type="cellIs" dxfId="918" priority="122" stopIfTrue="1" operator="lessThan">
      <formula>0</formula>
    </cfRule>
  </conditionalFormatting>
  <conditionalFormatting sqref="FP29:GL30">
    <cfRule type="cellIs" dxfId="917" priority="117" stopIfTrue="1" operator="equal">
      <formula>"n/a"</formula>
    </cfRule>
    <cfRule type="cellIs" dxfId="916" priority="118" stopIfTrue="1" operator="equal">
      <formula>0</formula>
    </cfRule>
    <cfRule type="cellIs" dxfId="915" priority="119" stopIfTrue="1" operator="lessThan">
      <formula>0</formula>
    </cfRule>
  </conditionalFormatting>
  <conditionalFormatting sqref="FP34:GR35 FT37:GR37">
    <cfRule type="cellIs" dxfId="914" priority="114" stopIfTrue="1" operator="equal">
      <formula>"n/a"</formula>
    </cfRule>
    <cfRule type="cellIs" dxfId="913" priority="115" stopIfTrue="1" operator="equal">
      <formula>0</formula>
    </cfRule>
    <cfRule type="cellIs" dxfId="912" priority="116" stopIfTrue="1" operator="lessThan">
      <formula>0</formula>
    </cfRule>
  </conditionalFormatting>
  <conditionalFormatting sqref="FP14:GA14">
    <cfRule type="cellIs" dxfId="911" priority="111" stopIfTrue="1" operator="equal">
      <formula>"n/a"</formula>
    </cfRule>
    <cfRule type="cellIs" dxfId="910" priority="112" stopIfTrue="1" operator="equal">
      <formula>0</formula>
    </cfRule>
    <cfRule type="cellIs" dxfId="909" priority="113" stopIfTrue="1" operator="lessThan">
      <formula>0</formula>
    </cfRule>
  </conditionalFormatting>
  <conditionalFormatting sqref="FP16:GA17">
    <cfRule type="cellIs" dxfId="908" priority="108" stopIfTrue="1" operator="equal">
      <formula>"n/a"</formula>
    </cfRule>
    <cfRule type="cellIs" dxfId="907" priority="109" stopIfTrue="1" operator="equal">
      <formula>0</formula>
    </cfRule>
    <cfRule type="cellIs" dxfId="906" priority="110" stopIfTrue="1" operator="lessThan">
      <formula>0</formula>
    </cfRule>
  </conditionalFormatting>
  <conditionalFormatting sqref="FW22">
    <cfRule type="cellIs" dxfId="905" priority="105" stopIfTrue="1" operator="equal">
      <formula>"n/a"</formula>
    </cfRule>
    <cfRule type="cellIs" dxfId="904" priority="106" stopIfTrue="1" operator="equal">
      <formula>0</formula>
    </cfRule>
    <cfRule type="cellIs" dxfId="903" priority="107" stopIfTrue="1" operator="lessThan">
      <formula>0</formula>
    </cfRule>
  </conditionalFormatting>
  <conditionalFormatting sqref="FX7:GL7 FX6:GQ6 GM7:GQ16 GR6:GT16 GS37:GT37 GS18:GW20 GS23:HG24 GS34:HG35">
    <cfRule type="cellIs" dxfId="902" priority="102" stopIfTrue="1" operator="equal">
      <formula>"n/a"</formula>
    </cfRule>
    <cfRule type="cellIs" dxfId="901" priority="103" stopIfTrue="1" operator="equal">
      <formula>0</formula>
    </cfRule>
    <cfRule type="cellIs" dxfId="900" priority="104" stopIfTrue="1" operator="lessThan">
      <formula>0</formula>
    </cfRule>
  </conditionalFormatting>
  <conditionalFormatting sqref="F36:FV36">
    <cfRule type="cellIs" dxfId="899" priority="99" stopIfTrue="1" operator="equal">
      <formula>"n/a"</formula>
    </cfRule>
    <cfRule type="cellIs" dxfId="898" priority="100" stopIfTrue="1" operator="equal">
      <formula>0</formula>
    </cfRule>
    <cfRule type="cellIs" dxfId="897" priority="101" stopIfTrue="1" operator="lessThan">
      <formula>0</formula>
    </cfRule>
  </conditionalFormatting>
  <conditionalFormatting sqref="GB9:GH20 GI9:GL16 GI18:GR20">
    <cfRule type="cellIs" dxfId="896" priority="93" stopIfTrue="1" operator="equal">
      <formula>"n/a"</formula>
    </cfRule>
    <cfRule type="cellIs" dxfId="895" priority="94" stopIfTrue="1" operator="equal">
      <formula>0</formula>
    </cfRule>
    <cfRule type="cellIs" dxfId="894" priority="95" stopIfTrue="1" operator="lessThan">
      <formula>0</formula>
    </cfRule>
  </conditionalFormatting>
  <conditionalFormatting sqref="GB28:GM28 GM29:GM30 GN28:HG30">
    <cfRule type="cellIs" dxfId="893" priority="90" stopIfTrue="1" operator="equal">
      <formula>"n/a"</formula>
    </cfRule>
    <cfRule type="cellIs" dxfId="892" priority="91" stopIfTrue="1" operator="equal">
      <formula>0</formula>
    </cfRule>
    <cfRule type="cellIs" dxfId="891" priority="92" stopIfTrue="1" operator="lessThan">
      <formula>0</formula>
    </cfRule>
  </conditionalFormatting>
  <conditionalFormatting sqref="FW36">
    <cfRule type="cellIs" dxfId="890" priority="87" stopIfTrue="1" operator="equal">
      <formula>"n/a"</formula>
    </cfRule>
    <cfRule type="cellIs" dxfId="889" priority="88" stopIfTrue="1" operator="equal">
      <formula>0</formula>
    </cfRule>
    <cfRule type="cellIs" dxfId="888" priority="89" stopIfTrue="1" operator="lessThan">
      <formula>0</formula>
    </cfRule>
  </conditionalFormatting>
  <conditionalFormatting sqref="FX36">
    <cfRule type="cellIs" dxfId="887" priority="84" stopIfTrue="1" operator="equal">
      <formula>"n/a"</formula>
    </cfRule>
    <cfRule type="cellIs" dxfId="886" priority="85" stopIfTrue="1" operator="equal">
      <formula>0</formula>
    </cfRule>
    <cfRule type="cellIs" dxfId="885" priority="86" stopIfTrue="1" operator="lessThan">
      <formula>0</formula>
    </cfRule>
  </conditionalFormatting>
  <conditionalFormatting sqref="FY36">
    <cfRule type="cellIs" dxfId="884" priority="81" stopIfTrue="1" operator="equal">
      <formula>"n/a"</formula>
    </cfRule>
    <cfRule type="cellIs" dxfId="883" priority="82" stopIfTrue="1" operator="equal">
      <formula>0</formula>
    </cfRule>
    <cfRule type="cellIs" dxfId="882" priority="83" stopIfTrue="1" operator="lessThan">
      <formula>0</formula>
    </cfRule>
  </conditionalFormatting>
  <conditionalFormatting sqref="FZ36">
    <cfRule type="cellIs" dxfId="881" priority="78" stopIfTrue="1" operator="equal">
      <formula>"n/a"</formula>
    </cfRule>
    <cfRule type="cellIs" dxfId="880" priority="79" stopIfTrue="1" operator="equal">
      <formula>0</formula>
    </cfRule>
    <cfRule type="cellIs" dxfId="879" priority="80" stopIfTrue="1" operator="lessThan">
      <formula>0</formula>
    </cfRule>
  </conditionalFormatting>
  <conditionalFormatting sqref="GA36">
    <cfRule type="cellIs" dxfId="878" priority="75" stopIfTrue="1" operator="equal">
      <formula>"n/a"</formula>
    </cfRule>
    <cfRule type="cellIs" dxfId="877" priority="76" stopIfTrue="1" operator="equal">
      <formula>0</formula>
    </cfRule>
    <cfRule type="cellIs" dxfId="876" priority="77" stopIfTrue="1" operator="lessThan">
      <formula>0</formula>
    </cfRule>
  </conditionalFormatting>
  <conditionalFormatting sqref="GD27">
    <cfRule type="cellIs" dxfId="875" priority="72" stopIfTrue="1" operator="equal">
      <formula>"n/a"</formula>
    </cfRule>
    <cfRule type="cellIs" dxfId="874" priority="73" stopIfTrue="1" operator="equal">
      <formula>0</formula>
    </cfRule>
    <cfRule type="cellIs" dxfId="873" priority="74" stopIfTrue="1" operator="lessThan">
      <formula>0</formula>
    </cfRule>
  </conditionalFormatting>
  <conditionalFormatting sqref="GF31">
    <cfRule type="cellIs" dxfId="872" priority="69" stopIfTrue="1" operator="equal">
      <formula>"n/a"</formula>
    </cfRule>
    <cfRule type="cellIs" dxfId="871" priority="70" stopIfTrue="1" operator="equal">
      <formula>0</formula>
    </cfRule>
    <cfRule type="cellIs" dxfId="870" priority="71" stopIfTrue="1" operator="lessThan">
      <formula>0</formula>
    </cfRule>
  </conditionalFormatting>
  <conditionalFormatting sqref="GF25">
    <cfRule type="cellIs" dxfId="869" priority="66" stopIfTrue="1" operator="equal">
      <formula>"n/a"</formula>
    </cfRule>
    <cfRule type="cellIs" dxfId="868" priority="67" stopIfTrue="1" operator="equal">
      <formula>0</formula>
    </cfRule>
    <cfRule type="cellIs" dxfId="867" priority="68" stopIfTrue="1" operator="lessThan">
      <formula>0</formula>
    </cfRule>
  </conditionalFormatting>
  <conditionalFormatting sqref="GI8:GL8">
    <cfRule type="cellIs" dxfId="866" priority="63" stopIfTrue="1" operator="equal">
      <formula>"n/a"</formula>
    </cfRule>
    <cfRule type="cellIs" dxfId="865" priority="64" stopIfTrue="1" operator="equal">
      <formula>0</formula>
    </cfRule>
    <cfRule type="cellIs" dxfId="864" priority="65" stopIfTrue="1" operator="lessThan">
      <formula>0</formula>
    </cfRule>
  </conditionalFormatting>
  <conditionalFormatting sqref="GR32">
    <cfRule type="cellIs" dxfId="863" priority="50" stopIfTrue="1" operator="equal">
      <formula>"n/a"</formula>
    </cfRule>
    <cfRule type="cellIs" dxfId="862" priority="51" stopIfTrue="1" operator="equal">
      <formula>0</formula>
    </cfRule>
    <cfRule type="cellIs" dxfId="861" priority="52" stopIfTrue="1" operator="lessThan">
      <formula>0</formula>
    </cfRule>
  </conditionalFormatting>
  <conditionalFormatting sqref="GQ32">
    <cfRule type="cellIs" dxfId="860" priority="47" stopIfTrue="1" operator="equal">
      <formula>"n/a"</formula>
    </cfRule>
    <cfRule type="cellIs" dxfId="859" priority="48" stopIfTrue="1" operator="equal">
      <formula>0</formula>
    </cfRule>
    <cfRule type="cellIs" dxfId="858" priority="49" stopIfTrue="1" operator="lessThan">
      <formula>0</formula>
    </cfRule>
  </conditionalFormatting>
  <conditionalFormatting sqref="GU6:HC16 GX18:HC20 GU37:HG37">
    <cfRule type="cellIs" dxfId="857" priority="44" stopIfTrue="1" operator="equal">
      <formula>"n/a"</formula>
    </cfRule>
    <cfRule type="cellIs" dxfId="856" priority="45" stopIfTrue="1" operator="equal">
      <formula>0</formula>
    </cfRule>
    <cfRule type="cellIs" dxfId="855" priority="46" stopIfTrue="1" operator="lessThan">
      <formula>0</formula>
    </cfRule>
  </conditionalFormatting>
  <conditionalFormatting sqref="GW17">
    <cfRule type="cellIs" dxfId="854" priority="35" stopIfTrue="1" operator="equal">
      <formula>"n/a"</formula>
    </cfRule>
    <cfRule type="cellIs" dxfId="853" priority="36" stopIfTrue="1" operator="equal">
      <formula>0</formula>
    </cfRule>
    <cfRule type="cellIs" dxfId="852" priority="37" stopIfTrue="1" operator="lessThan">
      <formula>0</formula>
    </cfRule>
  </conditionalFormatting>
  <conditionalFormatting sqref="GX17">
    <cfRule type="cellIs" dxfId="851" priority="32" stopIfTrue="1" operator="equal">
      <formula>"n/a"</formula>
    </cfRule>
    <cfRule type="cellIs" dxfId="850" priority="33" stopIfTrue="1" operator="equal">
      <formula>0</formula>
    </cfRule>
    <cfRule type="cellIs" dxfId="849" priority="34" stopIfTrue="1" operator="lessThan">
      <formula>0</formula>
    </cfRule>
  </conditionalFormatting>
  <conditionalFormatting sqref="F49:CS51 F53:CS62">
    <cfRule type="dataBar" priority="1293">
      <dataBar>
        <cfvo type="min"/>
        <cfvo type="max"/>
        <color rgb="FF638EC6"/>
      </dataBar>
    </cfRule>
  </conditionalFormatting>
  <conditionalFormatting sqref="CT49:CT51 CT53:CT62">
    <cfRule type="dataBar" priority="1296">
      <dataBar>
        <cfvo type="min"/>
        <cfvo type="max"/>
        <color rgb="FF638EC6"/>
      </dataBar>
    </cfRule>
  </conditionalFormatting>
  <conditionalFormatting sqref="CU49:CU51 CU53:CU62">
    <cfRule type="dataBar" priority="1299">
      <dataBar>
        <cfvo type="min"/>
        <cfvo type="max"/>
        <color rgb="FF638EC6"/>
      </dataBar>
    </cfRule>
  </conditionalFormatting>
  <conditionalFormatting sqref="CV49:DO51 CV53:DO62">
    <cfRule type="dataBar" priority="1302">
      <dataBar>
        <cfvo type="min"/>
        <cfvo type="max"/>
        <color rgb="FF638EC6"/>
      </dataBar>
    </cfRule>
  </conditionalFormatting>
  <conditionalFormatting sqref="DP49:EL51 DP53:EL62">
    <cfRule type="dataBar" priority="1305">
      <dataBar>
        <cfvo type="min"/>
        <cfvo type="max"/>
        <color rgb="FF638EC6"/>
      </dataBar>
    </cfRule>
  </conditionalFormatting>
  <conditionalFormatting sqref="EM49:ER51 EM53:ER62">
    <cfRule type="dataBar" priority="1308">
      <dataBar>
        <cfvo type="min"/>
        <cfvo type="max"/>
        <color rgb="FF638EC6"/>
      </dataBar>
    </cfRule>
  </conditionalFormatting>
  <conditionalFormatting sqref="ES49:ES51 ES53:ES62">
    <cfRule type="dataBar" priority="1311">
      <dataBar>
        <cfvo type="min"/>
        <cfvo type="max"/>
        <color rgb="FF638EC6"/>
      </dataBar>
    </cfRule>
  </conditionalFormatting>
  <conditionalFormatting sqref="ET49:ET51 ET53:ET62">
    <cfRule type="dataBar" priority="1314">
      <dataBar>
        <cfvo type="min"/>
        <cfvo type="max"/>
        <color rgb="FF638EC6"/>
      </dataBar>
    </cfRule>
  </conditionalFormatting>
  <conditionalFormatting sqref="EU49:EU51 EU53:EU62">
    <cfRule type="dataBar" priority="1317">
      <dataBar>
        <cfvo type="min"/>
        <cfvo type="max"/>
        <color rgb="FF638EC6"/>
      </dataBar>
    </cfRule>
  </conditionalFormatting>
  <conditionalFormatting sqref="EV49:EV51 EV53:EV62">
    <cfRule type="dataBar" priority="1320">
      <dataBar>
        <cfvo type="min"/>
        <cfvo type="max"/>
        <color rgb="FF638EC6"/>
      </dataBar>
    </cfRule>
  </conditionalFormatting>
  <conditionalFormatting sqref="EW49:EW51 EW53:EW62">
    <cfRule type="dataBar" priority="1323">
      <dataBar>
        <cfvo type="min"/>
        <cfvo type="max"/>
        <color rgb="FF638EC6"/>
      </dataBar>
    </cfRule>
  </conditionalFormatting>
  <conditionalFormatting sqref="EX49:EX51 EX53:EX62">
    <cfRule type="dataBar" priority="1326">
      <dataBar>
        <cfvo type="min"/>
        <cfvo type="max"/>
        <color rgb="FF638EC6"/>
      </dataBar>
    </cfRule>
  </conditionalFormatting>
  <conditionalFormatting sqref="EY49:EY51 EY53:EY62">
    <cfRule type="dataBar" priority="1329">
      <dataBar>
        <cfvo type="min"/>
        <cfvo type="max"/>
        <color rgb="FF638EC6"/>
      </dataBar>
    </cfRule>
  </conditionalFormatting>
  <conditionalFormatting sqref="EZ49:EZ51 EZ53:EZ62">
    <cfRule type="dataBar" priority="1332">
      <dataBar>
        <cfvo type="min"/>
        <cfvo type="max"/>
        <color rgb="FF638EC6"/>
      </dataBar>
    </cfRule>
  </conditionalFormatting>
  <conditionalFormatting sqref="FA49:FA51 FA53:FA62">
    <cfRule type="dataBar" priority="1335">
      <dataBar>
        <cfvo type="min"/>
        <cfvo type="max"/>
        <color rgb="FF638EC6"/>
      </dataBar>
    </cfRule>
  </conditionalFormatting>
  <conditionalFormatting sqref="FB49:FB51 FB53:FB62">
    <cfRule type="dataBar" priority="1338">
      <dataBar>
        <cfvo type="min"/>
        <cfvo type="max"/>
        <color rgb="FF638EC6"/>
      </dataBar>
    </cfRule>
  </conditionalFormatting>
  <conditionalFormatting sqref="FC49:FC51 FC53:FC62">
    <cfRule type="dataBar" priority="1341">
      <dataBar>
        <cfvo type="min"/>
        <cfvo type="max"/>
        <color rgb="FF638EC6"/>
      </dataBar>
    </cfRule>
  </conditionalFormatting>
  <conditionalFormatting sqref="FD49:FD51 FD53:FD62">
    <cfRule type="dataBar" priority="1344">
      <dataBar>
        <cfvo type="min"/>
        <cfvo type="max"/>
        <color rgb="FF638EC6"/>
      </dataBar>
    </cfRule>
  </conditionalFormatting>
  <conditionalFormatting sqref="FE49:FE51 FE53:FE62">
    <cfRule type="dataBar" priority="1347">
      <dataBar>
        <cfvo type="min"/>
        <cfvo type="max"/>
        <color rgb="FF638EC6"/>
      </dataBar>
    </cfRule>
  </conditionalFormatting>
  <conditionalFormatting sqref="FF49:FF51 FF53:FF62">
    <cfRule type="dataBar" priority="1350">
      <dataBar>
        <cfvo type="min"/>
        <cfvo type="max"/>
        <color rgb="FF638EC6"/>
      </dataBar>
    </cfRule>
  </conditionalFormatting>
  <conditionalFormatting sqref="FG49:FG51 FG53:FG62">
    <cfRule type="dataBar" priority="1353">
      <dataBar>
        <cfvo type="min"/>
        <cfvo type="max"/>
        <color rgb="FF638EC6"/>
      </dataBar>
    </cfRule>
  </conditionalFormatting>
  <conditionalFormatting sqref="FH49:GL51 FH55:GL62 FH53:GQ54">
    <cfRule type="dataBar" priority="1356">
      <dataBar>
        <cfvo type="min"/>
        <cfvo type="max"/>
        <color rgb="FF638EC6"/>
      </dataBar>
    </cfRule>
  </conditionalFormatting>
  <conditionalFormatting sqref="GM50:GN51 F52:GN52 GM55:GQ62 GO50:GQ52 GT46:HB46 GM49:HB49 GR50:HB62 HC46:HC47 F47:HB47 HC49:HC62 F48:HC48 HD46:HG62">
    <cfRule type="dataBar" priority="1360">
      <dataBar>
        <cfvo type="min"/>
        <cfvo type="max"/>
        <color rgb="FF638EC6"/>
      </dataBar>
    </cfRule>
  </conditionalFormatting>
  <conditionalFormatting sqref="GY21">
    <cfRule type="cellIs" dxfId="848" priority="26" stopIfTrue="1" operator="equal">
      <formula>"n/a"</formula>
    </cfRule>
    <cfRule type="cellIs" dxfId="847" priority="27" stopIfTrue="1" operator="equal">
      <formula>0</formula>
    </cfRule>
    <cfRule type="cellIs" dxfId="846" priority="28" stopIfTrue="1" operator="lessThan">
      <formula>0</formula>
    </cfRule>
  </conditionalFormatting>
  <conditionalFormatting sqref="HB27">
    <cfRule type="cellIs" dxfId="845" priority="23" stopIfTrue="1" operator="equal">
      <formula>"n/a"</formula>
    </cfRule>
    <cfRule type="cellIs" dxfId="844" priority="24" stopIfTrue="1" operator="equal">
      <formula>0</formula>
    </cfRule>
    <cfRule type="cellIs" dxfId="843" priority="25" stopIfTrue="1" operator="lessThan">
      <formula>0</formula>
    </cfRule>
  </conditionalFormatting>
  <conditionalFormatting sqref="HC25">
    <cfRule type="cellIs" dxfId="842" priority="17" stopIfTrue="1" operator="equal">
      <formula>"n/a"</formula>
    </cfRule>
    <cfRule type="cellIs" dxfId="841" priority="18" stopIfTrue="1" operator="equal">
      <formula>0</formula>
    </cfRule>
    <cfRule type="cellIs" dxfId="840" priority="19" stopIfTrue="1" operator="lessThan">
      <formula>0</formula>
    </cfRule>
  </conditionalFormatting>
  <conditionalFormatting sqref="HC32">
    <cfRule type="cellIs" dxfId="839" priority="14" stopIfTrue="1" operator="equal">
      <formula>"n/a"</formula>
    </cfRule>
    <cfRule type="cellIs" dxfId="838" priority="15" stopIfTrue="1" operator="equal">
      <formula>0</formula>
    </cfRule>
    <cfRule type="cellIs" dxfId="837" priority="16" stopIfTrue="1" operator="lessThan">
      <formula>0</formula>
    </cfRule>
  </conditionalFormatting>
  <conditionalFormatting sqref="HD6:HG16">
    <cfRule type="cellIs" dxfId="836" priority="11" stopIfTrue="1" operator="equal">
      <formula>"n/a"</formula>
    </cfRule>
    <cfRule type="cellIs" dxfId="835" priority="12" stopIfTrue="1" operator="equal">
      <formula>0</formula>
    </cfRule>
    <cfRule type="cellIs" dxfId="834" priority="13" stopIfTrue="1" operator="lessThan">
      <formula>0</formula>
    </cfRule>
  </conditionalFormatting>
  <conditionalFormatting sqref="HD18:HG20">
    <cfRule type="cellIs" dxfId="833" priority="8" stopIfTrue="1" operator="equal">
      <formula>"n/a"</formula>
    </cfRule>
    <cfRule type="cellIs" dxfId="832" priority="9" stopIfTrue="1" operator="equal">
      <formula>0</formula>
    </cfRule>
    <cfRule type="cellIs" dxfId="831" priority="10" stopIfTrue="1" operator="lessThan">
      <formula>0</formula>
    </cfRule>
  </conditionalFormatting>
  <conditionalFormatting sqref="HE27:HF27">
    <cfRule type="cellIs" dxfId="830" priority="5" stopIfTrue="1" operator="equal">
      <formula>"n/a"</formula>
    </cfRule>
    <cfRule type="cellIs" dxfId="829" priority="6" stopIfTrue="1" operator="equal">
      <formula>0</formula>
    </cfRule>
    <cfRule type="cellIs" dxfId="828" priority="7" stopIfTrue="1" operator="lessThan">
      <formula>0</formula>
    </cfRule>
  </conditionalFormatting>
  <conditionalFormatting sqref="HG33">
    <cfRule type="cellIs" dxfId="2" priority="2" stopIfTrue="1" operator="equal">
      <formula>"n/a"</formula>
    </cfRule>
    <cfRule type="cellIs" dxfId="1" priority="3" stopIfTrue="1" operator="equal">
      <formula>0</formula>
    </cfRule>
    <cfRule type="cellIs" dxfId="0" priority="4" stopIfTrue="1" operator="lessThan">
      <formula>0</formula>
    </cfRule>
  </conditionalFormatting>
  <pageMargins left="0.75" right="0.75" top="1" bottom="1" header="0.5" footer="0.5"/>
  <pageSetup paperSize="9" scale="68" orientation="landscape" r:id="rId1"/>
  <headerFooter alignWithMargins="0"/>
  <ignoredErrors>
    <ignoredError sqref="DO40:DP40 E28"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topLeftCell="C1" zoomScaleNormal="100" workbookViewId="0">
      <selection activeCell="D7" sqref="D7"/>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17" width="10.85546875" customWidth="1"/>
  </cols>
  <sheetData>
    <row r="1" spans="1:17" ht="47.25" customHeight="1" x14ac:dyDescent="0.25">
      <c r="A1" s="5" t="s">
        <v>54</v>
      </c>
    </row>
    <row r="2" spans="1:17" ht="13.5" customHeight="1" x14ac:dyDescent="0.25">
      <c r="A2" s="146"/>
      <c r="B2" s="14" t="s">
        <v>13</v>
      </c>
      <c r="C2" s="18" t="s">
        <v>15</v>
      </c>
      <c r="D2" s="12" t="s">
        <v>15</v>
      </c>
      <c r="E2" s="27" t="s">
        <v>18</v>
      </c>
    </row>
    <row r="3" spans="1:17" ht="13.5" customHeight="1" x14ac:dyDescent="0.25">
      <c r="A3" s="146"/>
      <c r="B3" s="15" t="s">
        <v>14</v>
      </c>
      <c r="C3" s="19" t="s">
        <v>16</v>
      </c>
      <c r="D3" s="11" t="s">
        <v>17</v>
      </c>
      <c r="E3" s="17" t="s">
        <v>19</v>
      </c>
    </row>
    <row r="4" spans="1:17" ht="13.5" customHeight="1" x14ac:dyDescent="0.25">
      <c r="A4" s="147"/>
      <c r="B4" s="90" t="s">
        <v>39</v>
      </c>
      <c r="C4" s="19" t="s">
        <v>40</v>
      </c>
      <c r="D4" s="11" t="s">
        <v>41</v>
      </c>
      <c r="E4" s="17" t="s">
        <v>42</v>
      </c>
    </row>
    <row r="5" spans="1:17" ht="13.5" customHeight="1" x14ac:dyDescent="0.2">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25">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25">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25">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25">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25">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25">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
      <c r="A18" s="1"/>
    </row>
    <row r="19" spans="1:17" ht="13.5" customHeight="1" thickBot="1" x14ac:dyDescent="0.25">
      <c r="A19" s="48" t="s">
        <v>24</v>
      </c>
    </row>
    <row r="20" spans="1:17" ht="13.5" customHeight="1" thickBot="1" x14ac:dyDescent="0.25">
      <c r="A20" s="52"/>
      <c r="B20" s="112" t="s">
        <v>34</v>
      </c>
      <c r="C20" s="53"/>
    </row>
    <row r="21" spans="1:17" ht="13.5" customHeight="1" thickBot="1" x14ac:dyDescent="0.25">
      <c r="A21" s="49"/>
      <c r="C21" s="50"/>
    </row>
    <row r="22" spans="1:17" ht="13.5" customHeight="1" thickBot="1" x14ac:dyDescent="0.25">
      <c r="A22" s="54"/>
      <c r="B22" s="112" t="s">
        <v>32</v>
      </c>
      <c r="C22" s="53"/>
    </row>
    <row r="23" spans="1:17" ht="13.5" customHeight="1" thickBot="1" x14ac:dyDescent="0.25">
      <c r="A23" s="49"/>
      <c r="C23" s="50"/>
    </row>
    <row r="24" spans="1:17" ht="13.5" customHeight="1" thickBot="1" x14ac:dyDescent="0.25">
      <c r="A24" s="55"/>
      <c r="B24" s="112" t="s">
        <v>33</v>
      </c>
      <c r="C24" s="53"/>
    </row>
    <row r="25" spans="1:17" ht="13.5" customHeight="1" thickBot="1" x14ac:dyDescent="0.25">
      <c r="A25" s="56"/>
      <c r="C25" s="50"/>
    </row>
    <row r="26" spans="1:17" ht="37.5" customHeight="1" thickBot="1" x14ac:dyDescent="0.25">
      <c r="A26" s="64"/>
      <c r="B26" s="161" t="s">
        <v>35</v>
      </c>
      <c r="C26" s="160"/>
    </row>
    <row r="27" spans="1:17" ht="13.5" customHeight="1" thickBot="1" x14ac:dyDescent="0.25">
      <c r="A27" s="49"/>
      <c r="C27" s="50"/>
    </row>
    <row r="28" spans="1:17" ht="52.5" customHeight="1" thickBot="1" x14ac:dyDescent="0.25">
      <c r="A28" s="66"/>
      <c r="B28" s="161" t="s">
        <v>65</v>
      </c>
      <c r="C28" s="160"/>
    </row>
  </sheetData>
  <mergeCells count="2">
    <mergeCell ref="B26:C26"/>
    <mergeCell ref="B28:C28"/>
  </mergeCells>
  <conditionalFormatting sqref="F6:H7 I6:J6 F9:J9">
    <cfRule type="cellIs" dxfId="167" priority="157" stopIfTrue="1" operator="equal">
      <formula>"n/a"</formula>
    </cfRule>
    <cfRule type="cellIs" dxfId="166" priority="158" stopIfTrue="1" operator="equal">
      <formula>0</formula>
    </cfRule>
    <cfRule type="cellIs" dxfId="165" priority="159" stopIfTrue="1" operator="lessThan">
      <formula>0</formula>
    </cfRule>
  </conditionalFormatting>
  <conditionalFormatting sqref="A28 A26">
    <cfRule type="cellIs" dxfId="164" priority="163" stopIfTrue="1" operator="equal">
      <formula>"n/a"</formula>
    </cfRule>
    <cfRule type="cellIs" dxfId="163" priority="164" stopIfTrue="1" operator="equal">
      <formula>0</formula>
    </cfRule>
    <cfRule type="cellIs" dxfId="162" priority="165" stopIfTrue="1" operator="lessThan">
      <formula>0</formula>
    </cfRule>
  </conditionalFormatting>
  <conditionalFormatting sqref="F15:G17 H16:I17 I14:I15 J14:J17 F10:J12">
    <cfRule type="cellIs" dxfId="161" priority="160" stopIfTrue="1" operator="equal">
      <formula>"n/a"</formula>
    </cfRule>
    <cfRule type="cellIs" dxfId="160" priority="161" stopIfTrue="1" operator="equal">
      <formula>0</formula>
    </cfRule>
    <cfRule type="cellIs" dxfId="159" priority="162" stopIfTrue="1" operator="lessThan">
      <formula>0</formula>
    </cfRule>
  </conditionalFormatting>
  <conditionalFormatting sqref="F13:J13">
    <cfRule type="cellIs" dxfId="158" priority="154" stopIfTrue="1" operator="equal">
      <formula>"n/a"</formula>
    </cfRule>
    <cfRule type="cellIs" dxfId="157" priority="155" stopIfTrue="1" operator="equal">
      <formula>0</formula>
    </cfRule>
    <cfRule type="cellIs" dxfId="156" priority="156" stopIfTrue="1" operator="lessThan">
      <formula>0</formula>
    </cfRule>
  </conditionalFormatting>
  <conditionalFormatting sqref="H15">
    <cfRule type="cellIs" dxfId="155" priority="49" stopIfTrue="1" operator="equal">
      <formula>"n/a"</formula>
    </cfRule>
    <cfRule type="cellIs" dxfId="154" priority="50" stopIfTrue="1" operator="equal">
      <formula>0</formula>
    </cfRule>
    <cfRule type="cellIs" dxfId="153" priority="51" stopIfTrue="1" operator="lessThan">
      <formula>0</formula>
    </cfRule>
  </conditionalFormatting>
  <conditionalFormatting sqref="F14">
    <cfRule type="cellIs" dxfId="152" priority="34" stopIfTrue="1" operator="equal">
      <formula>"n/a"</formula>
    </cfRule>
    <cfRule type="cellIs" dxfId="151" priority="35" stopIfTrue="1" operator="equal">
      <formula>0</formula>
    </cfRule>
    <cfRule type="cellIs" dxfId="150" priority="36" stopIfTrue="1" operator="lessThan">
      <formula>0</formula>
    </cfRule>
  </conditionalFormatting>
  <conditionalFormatting sqref="G14">
    <cfRule type="cellIs" dxfId="149" priority="31" stopIfTrue="1" operator="equal">
      <formula>"n/a"</formula>
    </cfRule>
    <cfRule type="cellIs" dxfId="148" priority="32" stopIfTrue="1" operator="equal">
      <formula>0</formula>
    </cfRule>
    <cfRule type="cellIs" dxfId="147" priority="33" stopIfTrue="1" operator="lessThan">
      <formula>0</formula>
    </cfRule>
  </conditionalFormatting>
  <conditionalFormatting sqref="H14">
    <cfRule type="cellIs" dxfId="146" priority="28" stopIfTrue="1" operator="equal">
      <formula>"n/a"</formula>
    </cfRule>
    <cfRule type="cellIs" dxfId="145" priority="29" stopIfTrue="1" operator="equal">
      <formula>0</formula>
    </cfRule>
    <cfRule type="cellIs" dxfId="144" priority="30" stopIfTrue="1" operator="lessThan">
      <formula>0</formula>
    </cfRule>
  </conditionalFormatting>
  <conditionalFormatting sqref="I7:J7">
    <cfRule type="cellIs" dxfId="143" priority="25" stopIfTrue="1" operator="equal">
      <formula>"n/a"</formula>
    </cfRule>
    <cfRule type="cellIs" dxfId="142" priority="26" stopIfTrue="1" operator="equal">
      <formula>0</formula>
    </cfRule>
    <cfRule type="cellIs" dxfId="141" priority="27" stopIfTrue="1" operator="lessThan">
      <formula>0</formula>
    </cfRule>
  </conditionalFormatting>
  <conditionalFormatting sqref="K9:O9 O8 K6:Q6 P8:Q9">
    <cfRule type="cellIs" dxfId="140" priority="19" stopIfTrue="1" operator="equal">
      <formula>"n/a"</formula>
    </cfRule>
    <cfRule type="cellIs" dxfId="139" priority="20" stopIfTrue="1" operator="equal">
      <formula>0</formula>
    </cfRule>
    <cfRule type="cellIs" dxfId="138" priority="21" stopIfTrue="1" operator="lessThan">
      <formula>0</formula>
    </cfRule>
  </conditionalFormatting>
  <conditionalFormatting sqref="K16:N16 K14:Q15 K10:Q12 K17:Q17">
    <cfRule type="cellIs" dxfId="137" priority="22" stopIfTrue="1" operator="equal">
      <formula>"n/a"</formula>
    </cfRule>
    <cfRule type="cellIs" dxfId="136" priority="23" stopIfTrue="1" operator="equal">
      <formula>0</formula>
    </cfRule>
    <cfRule type="cellIs" dxfId="135" priority="24" stopIfTrue="1" operator="lessThan">
      <formula>0</formula>
    </cfRule>
  </conditionalFormatting>
  <conditionalFormatting sqref="K13:Q13">
    <cfRule type="cellIs" dxfId="134" priority="16" stopIfTrue="1" operator="equal">
      <formula>"n/a"</formula>
    </cfRule>
    <cfRule type="cellIs" dxfId="133" priority="17" stopIfTrue="1" operator="equal">
      <formula>0</formula>
    </cfRule>
    <cfRule type="cellIs" dxfId="132" priority="18" stopIfTrue="1" operator="lessThan">
      <formula>0</formula>
    </cfRule>
  </conditionalFormatting>
  <conditionalFormatting sqref="K7:Q7">
    <cfRule type="cellIs" dxfId="131" priority="13" stopIfTrue="1" operator="equal">
      <formula>"n/a"</formula>
    </cfRule>
    <cfRule type="cellIs" dxfId="130" priority="14" stopIfTrue="1" operator="equal">
      <formula>0</formula>
    </cfRule>
    <cfRule type="cellIs" dxfId="129" priority="15" stopIfTrue="1" operator="lessThan">
      <formula>0</formula>
    </cfRule>
  </conditionalFormatting>
  <conditionalFormatting sqref="F8:N8">
    <cfRule type="cellIs" dxfId="128" priority="10" stopIfTrue="1" operator="equal">
      <formula>"n/a"</formula>
    </cfRule>
    <cfRule type="cellIs" dxfId="127" priority="11" stopIfTrue="1" operator="equal">
      <formula>0</formula>
    </cfRule>
    <cfRule type="cellIs" dxfId="126" priority="12" stopIfTrue="1" operator="lessThan">
      <formula>0</formula>
    </cfRule>
  </conditionalFormatting>
  <conditionalFormatting sqref="O16">
    <cfRule type="cellIs" dxfId="125" priority="7" stopIfTrue="1" operator="equal">
      <formula>"n/a"</formula>
    </cfRule>
    <cfRule type="cellIs" dxfId="124" priority="8" stopIfTrue="1" operator="equal">
      <formula>0</formula>
    </cfRule>
    <cfRule type="cellIs" dxfId="123" priority="9" stopIfTrue="1" operator="lessThan">
      <formula>0</formula>
    </cfRule>
  </conditionalFormatting>
  <conditionalFormatting sqref="P16:Q16">
    <cfRule type="cellIs" dxfId="122" priority="1" stopIfTrue="1" operator="equal">
      <formula>"n/a"</formula>
    </cfRule>
    <cfRule type="cellIs" dxfId="121" priority="2" stopIfTrue="1" operator="equal">
      <formula>0</formula>
    </cfRule>
    <cfRule type="cellIs" dxfId="120" priority="3" stopIfTrue="1" operator="lessThan">
      <formula>0</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Q27"/>
  <sheetViews>
    <sheetView workbookViewId="0">
      <selection activeCell="N19" sqref="N19"/>
    </sheetView>
  </sheetViews>
  <sheetFormatPr defaultRowHeight="12.75" x14ac:dyDescent="0.2"/>
  <cols>
    <col min="1" max="1" width="44.85546875" customWidth="1"/>
    <col min="2" max="2" width="20.140625" bestFit="1" customWidth="1"/>
    <col min="3" max="3" width="15.42578125" bestFit="1" customWidth="1"/>
    <col min="4" max="4" width="16.85546875" bestFit="1" customWidth="1"/>
    <col min="5" max="5" width="16.42578125" bestFit="1" customWidth="1"/>
    <col min="6" max="17" width="10.140625" bestFit="1" customWidth="1"/>
  </cols>
  <sheetData>
    <row r="1" spans="1:17" ht="47.25" x14ac:dyDescent="0.25">
      <c r="A1" s="5" t="s">
        <v>54</v>
      </c>
    </row>
    <row r="2" spans="1:17" ht="15.75" x14ac:dyDescent="0.25">
      <c r="A2" s="146"/>
      <c r="B2" s="14" t="s">
        <v>13</v>
      </c>
      <c r="C2" s="18" t="s">
        <v>15</v>
      </c>
      <c r="D2" s="12" t="s">
        <v>15</v>
      </c>
      <c r="E2" s="27" t="s">
        <v>18</v>
      </c>
    </row>
    <row r="3" spans="1:17" ht="15.75" x14ac:dyDescent="0.25">
      <c r="A3" s="146"/>
      <c r="B3" s="15" t="s">
        <v>14</v>
      </c>
      <c r="C3" s="19" t="s">
        <v>16</v>
      </c>
      <c r="D3" s="11" t="s">
        <v>17</v>
      </c>
      <c r="E3" s="17" t="s">
        <v>19</v>
      </c>
    </row>
    <row r="4" spans="1:17" ht="15.75" x14ac:dyDescent="0.25">
      <c r="A4" s="147"/>
      <c r="B4" s="90" t="s">
        <v>39</v>
      </c>
      <c r="C4" s="19" t="s">
        <v>40</v>
      </c>
      <c r="D4" s="11" t="s">
        <v>41</v>
      </c>
      <c r="E4" s="17" t="s">
        <v>42</v>
      </c>
    </row>
    <row r="5" spans="1:17" x14ac:dyDescent="0.2">
      <c r="A5" s="43"/>
      <c r="B5" s="21"/>
      <c r="C5" s="45"/>
      <c r="D5" s="45"/>
      <c r="E5" s="44"/>
      <c r="F5" s="132">
        <v>43858</v>
      </c>
      <c r="G5" s="132">
        <v>43886</v>
      </c>
      <c r="H5" s="132">
        <v>43914</v>
      </c>
      <c r="I5" s="132">
        <v>43949</v>
      </c>
      <c r="J5" s="132">
        <v>43977</v>
      </c>
      <c r="K5" s="132">
        <v>44005</v>
      </c>
      <c r="L5" s="132">
        <v>44033</v>
      </c>
      <c r="M5" s="132">
        <v>44068</v>
      </c>
      <c r="N5" s="132">
        <v>44096</v>
      </c>
      <c r="O5" s="132">
        <v>44124</v>
      </c>
      <c r="P5" s="132">
        <v>44152</v>
      </c>
      <c r="Q5" s="132">
        <v>44180</v>
      </c>
    </row>
    <row r="6" spans="1:17" x14ac:dyDescent="0.2">
      <c r="A6" s="108" t="s">
        <v>72</v>
      </c>
      <c r="B6" s="2">
        <f>COUNTIF(F6:V6,"&gt;0")</f>
        <v>0</v>
      </c>
      <c r="C6" s="2">
        <f>COUNTIF(F6:V6,"&lt;0")</f>
        <v>2</v>
      </c>
      <c r="D6" s="2">
        <f>COUNTIF(F6:V6,"0")</f>
        <v>10</v>
      </c>
      <c r="E6" s="62">
        <f>SUM(B6:D6)</f>
        <v>12</v>
      </c>
      <c r="F6" s="30">
        <v>0</v>
      </c>
      <c r="G6" s="30">
        <v>0</v>
      </c>
      <c r="H6" s="30">
        <v>0</v>
      </c>
      <c r="I6" s="30">
        <v>0</v>
      </c>
      <c r="J6" s="30">
        <v>0</v>
      </c>
      <c r="K6" s="30">
        <v>-1.5E-3</v>
      </c>
      <c r="L6" s="30">
        <v>-1.5E-3</v>
      </c>
      <c r="M6" s="30">
        <v>0</v>
      </c>
      <c r="N6" s="30">
        <v>0</v>
      </c>
      <c r="O6" s="30">
        <v>0</v>
      </c>
      <c r="P6" s="30">
        <v>0</v>
      </c>
      <c r="Q6" s="30">
        <v>0</v>
      </c>
    </row>
    <row r="7" spans="1:17" ht="13.5" thickBot="1" x14ac:dyDescent="0.25">
      <c r="A7" s="2" t="s">
        <v>69</v>
      </c>
      <c r="B7" s="2">
        <f t="shared" ref="B7:B15" si="0">COUNTIF(F7:V7,"&gt;0")</f>
        <v>0</v>
      </c>
      <c r="C7" s="2">
        <f t="shared" ref="C7:C15" si="1">COUNTIF(F7:V7,"&lt;0")</f>
        <v>2</v>
      </c>
      <c r="D7" s="2">
        <f>COUNTIF(F7:V7,"0")</f>
        <v>10</v>
      </c>
      <c r="E7" s="62">
        <f>SUM(B7:D7)</f>
        <v>12</v>
      </c>
      <c r="F7" s="30">
        <v>0</v>
      </c>
      <c r="G7" s="30">
        <v>0</v>
      </c>
      <c r="H7" s="30">
        <v>0</v>
      </c>
      <c r="I7" s="30">
        <v>0</v>
      </c>
      <c r="J7" s="30">
        <v>0</v>
      </c>
      <c r="K7" s="30">
        <v>-1.5E-3</v>
      </c>
      <c r="L7" s="30">
        <v>-1.5E-3</v>
      </c>
      <c r="M7" s="30">
        <v>0</v>
      </c>
      <c r="N7" s="30">
        <v>0</v>
      </c>
      <c r="O7" s="30">
        <v>0</v>
      </c>
      <c r="P7" s="30">
        <v>0</v>
      </c>
      <c r="Q7" s="30">
        <v>0</v>
      </c>
    </row>
    <row r="8" spans="1:17" ht="13.5" thickBot="1" x14ac:dyDescent="0.25">
      <c r="A8" s="2" t="s">
        <v>76</v>
      </c>
      <c r="B8" s="2">
        <f t="shared" si="0"/>
        <v>0</v>
      </c>
      <c r="C8" s="2">
        <f t="shared" si="1"/>
        <v>2</v>
      </c>
      <c r="D8" s="2">
        <f t="shared" ref="D8:D15" si="2">COUNTIF(F8:V8,"0")</f>
        <v>9</v>
      </c>
      <c r="E8" s="62">
        <f>SUM(B8:D8)</f>
        <v>11</v>
      </c>
      <c r="F8" s="66"/>
      <c r="G8" s="30">
        <v>0</v>
      </c>
      <c r="H8" s="30">
        <v>0</v>
      </c>
      <c r="I8" s="30">
        <v>0</v>
      </c>
      <c r="J8" s="30">
        <v>0</v>
      </c>
      <c r="K8" s="30">
        <v>-1.5E-3</v>
      </c>
      <c r="L8" s="30">
        <v>-1.5E-3</v>
      </c>
      <c r="M8" s="30">
        <v>0</v>
      </c>
      <c r="N8" s="30">
        <v>0</v>
      </c>
      <c r="O8" s="30">
        <v>0</v>
      </c>
      <c r="P8" s="30">
        <v>0</v>
      </c>
      <c r="Q8" s="30">
        <v>0</v>
      </c>
    </row>
    <row r="9" spans="1:17" ht="13.5" thickBot="1" x14ac:dyDescent="0.25">
      <c r="A9" s="2" t="s">
        <v>64</v>
      </c>
      <c r="B9" s="2">
        <f t="shared" si="0"/>
        <v>0</v>
      </c>
      <c r="C9" s="2">
        <f t="shared" si="1"/>
        <v>2</v>
      </c>
      <c r="D9" s="2">
        <f t="shared" si="2"/>
        <v>9</v>
      </c>
      <c r="E9" s="62">
        <f t="shared" ref="E9:E10" si="3">SUM(B9:D9)</f>
        <v>11</v>
      </c>
      <c r="F9" s="30">
        <v>0</v>
      </c>
      <c r="G9" s="30">
        <v>0</v>
      </c>
      <c r="H9" s="30">
        <v>0</v>
      </c>
      <c r="I9" s="30">
        <v>0</v>
      </c>
      <c r="J9" s="30">
        <v>0</v>
      </c>
      <c r="K9" s="30">
        <v>-1.5E-3</v>
      </c>
      <c r="L9" s="30">
        <v>-1.5E-3</v>
      </c>
      <c r="M9" s="30">
        <v>0</v>
      </c>
      <c r="N9" s="30">
        <v>0</v>
      </c>
      <c r="O9" s="66"/>
      <c r="P9" s="30">
        <v>0</v>
      </c>
      <c r="Q9" s="30">
        <v>0</v>
      </c>
    </row>
    <row r="10" spans="1:17" ht="13.5" thickBot="1" x14ac:dyDescent="0.25">
      <c r="A10" s="107" t="s">
        <v>67</v>
      </c>
      <c r="B10" s="2">
        <f t="shared" si="0"/>
        <v>0</v>
      </c>
      <c r="C10" s="2">
        <f t="shared" si="1"/>
        <v>2</v>
      </c>
      <c r="D10" s="2">
        <f t="shared" si="2"/>
        <v>9</v>
      </c>
      <c r="E10" s="62">
        <f t="shared" si="3"/>
        <v>11</v>
      </c>
      <c r="F10" s="30">
        <v>0</v>
      </c>
      <c r="G10" s="30">
        <v>0</v>
      </c>
      <c r="H10" s="30">
        <v>0</v>
      </c>
      <c r="I10" s="30">
        <v>0</v>
      </c>
      <c r="J10" s="30">
        <v>0</v>
      </c>
      <c r="K10" s="30">
        <v>-1.5E-3</v>
      </c>
      <c r="L10" s="30">
        <v>-1.5E-3</v>
      </c>
      <c r="M10" s="66"/>
      <c r="N10" s="30">
        <v>0</v>
      </c>
      <c r="O10" s="30">
        <v>0</v>
      </c>
      <c r="P10" s="30">
        <v>0</v>
      </c>
      <c r="Q10" s="30">
        <v>0</v>
      </c>
    </row>
    <row r="11" spans="1:17" ht="13.5" thickBot="1" x14ac:dyDescent="0.25">
      <c r="A11" s="107" t="s">
        <v>73</v>
      </c>
      <c r="B11" s="2">
        <f t="shared" si="0"/>
        <v>0</v>
      </c>
      <c r="C11" s="2">
        <f t="shared" si="1"/>
        <v>0</v>
      </c>
      <c r="D11" s="2">
        <f>COUNTIF(F11:V11,"0")</f>
        <v>5</v>
      </c>
      <c r="E11" s="62">
        <f>SUM(B11:D11)</f>
        <v>5</v>
      </c>
      <c r="F11" s="30">
        <v>0</v>
      </c>
      <c r="G11" s="30">
        <v>0</v>
      </c>
      <c r="H11" s="30">
        <v>0</v>
      </c>
      <c r="I11" s="30">
        <v>0</v>
      </c>
      <c r="J11" s="30">
        <v>0</v>
      </c>
      <c r="K11" s="64"/>
      <c r="L11" s="64"/>
      <c r="M11" s="64"/>
      <c r="N11" s="64"/>
      <c r="O11" s="64"/>
      <c r="P11" s="64"/>
      <c r="Q11" s="64"/>
    </row>
    <row r="12" spans="1:17" ht="13.5" thickBot="1" x14ac:dyDescent="0.25">
      <c r="A12" s="107" t="s">
        <v>77</v>
      </c>
      <c r="B12" s="2">
        <f t="shared" si="0"/>
        <v>0</v>
      </c>
      <c r="C12" s="2">
        <f t="shared" si="1"/>
        <v>2</v>
      </c>
      <c r="D12" s="2">
        <f t="shared" si="2"/>
        <v>9</v>
      </c>
      <c r="E12" s="62">
        <f>SUM(B12:D12)</f>
        <v>11</v>
      </c>
      <c r="F12" s="30">
        <v>0</v>
      </c>
      <c r="G12" s="30">
        <v>0</v>
      </c>
      <c r="H12" s="30">
        <v>0</v>
      </c>
      <c r="I12" s="30">
        <v>0</v>
      </c>
      <c r="J12" s="30">
        <v>0</v>
      </c>
      <c r="K12" s="30">
        <v>-1.5E-3</v>
      </c>
      <c r="L12" s="30">
        <v>-1.5E-3</v>
      </c>
      <c r="M12" s="30">
        <v>0</v>
      </c>
      <c r="N12" s="30">
        <v>0</v>
      </c>
      <c r="O12" s="66"/>
      <c r="P12" s="30">
        <v>0</v>
      </c>
      <c r="Q12" s="30">
        <v>0</v>
      </c>
    </row>
    <row r="13" spans="1:17" x14ac:dyDescent="0.2">
      <c r="A13" s="107" t="s">
        <v>79</v>
      </c>
      <c r="B13" s="2">
        <f t="shared" si="0"/>
        <v>0</v>
      </c>
      <c r="C13" s="2">
        <f t="shared" si="1"/>
        <v>2</v>
      </c>
      <c r="D13" s="2">
        <f t="shared" si="2"/>
        <v>10</v>
      </c>
      <c r="E13" s="62">
        <f>SUM(B13:D13)</f>
        <v>12</v>
      </c>
      <c r="F13" s="30">
        <v>0</v>
      </c>
      <c r="G13" s="30">
        <v>0</v>
      </c>
      <c r="H13" s="30">
        <v>0</v>
      </c>
      <c r="I13" s="30">
        <v>0</v>
      </c>
      <c r="J13" s="30">
        <v>0</v>
      </c>
      <c r="K13" s="30">
        <v>-1.5E-3</v>
      </c>
      <c r="L13" s="30">
        <v>-1.5E-3</v>
      </c>
      <c r="M13" s="30">
        <v>0</v>
      </c>
      <c r="N13" s="30">
        <v>0</v>
      </c>
      <c r="O13" s="30">
        <v>0</v>
      </c>
      <c r="P13" s="30">
        <v>0</v>
      </c>
      <c r="Q13" s="30">
        <v>0</v>
      </c>
    </row>
    <row r="14" spans="1:17" ht="13.5" thickBot="1" x14ac:dyDescent="0.25">
      <c r="A14" s="107" t="s">
        <v>68</v>
      </c>
      <c r="B14" s="2">
        <f t="shared" si="0"/>
        <v>0</v>
      </c>
      <c r="C14" s="2">
        <f t="shared" si="1"/>
        <v>2</v>
      </c>
      <c r="D14" s="2">
        <f t="shared" si="2"/>
        <v>10</v>
      </c>
      <c r="E14" s="62">
        <f>SUM(B14:D14)</f>
        <v>12</v>
      </c>
      <c r="F14" s="30">
        <v>0</v>
      </c>
      <c r="G14" s="30">
        <v>0</v>
      </c>
      <c r="H14" s="30">
        <v>0</v>
      </c>
      <c r="I14" s="30">
        <v>0</v>
      </c>
      <c r="J14" s="30">
        <v>0</v>
      </c>
      <c r="K14" s="30">
        <v>-1.5E-3</v>
      </c>
      <c r="L14" s="30">
        <v>-1.5E-3</v>
      </c>
      <c r="M14" s="30">
        <v>0</v>
      </c>
      <c r="N14" s="30">
        <v>0</v>
      </c>
      <c r="O14" s="30">
        <v>0</v>
      </c>
      <c r="P14" s="30">
        <v>0</v>
      </c>
      <c r="Q14" s="30">
        <v>0</v>
      </c>
    </row>
    <row r="15" spans="1:17" ht="13.5" thickBot="1" x14ac:dyDescent="0.25">
      <c r="A15" s="107" t="s">
        <v>80</v>
      </c>
      <c r="B15" s="2">
        <f t="shared" si="0"/>
        <v>0</v>
      </c>
      <c r="C15" s="2">
        <f t="shared" si="1"/>
        <v>2</v>
      </c>
      <c r="D15" s="2">
        <f t="shared" si="2"/>
        <v>5</v>
      </c>
      <c r="E15" s="62">
        <f>SUM(B15:D15)</f>
        <v>7</v>
      </c>
      <c r="F15" s="64"/>
      <c r="G15" s="64"/>
      <c r="H15" s="64"/>
      <c r="I15" s="64"/>
      <c r="J15" s="64"/>
      <c r="K15" s="30">
        <v>-1.5E-3</v>
      </c>
      <c r="L15" s="30">
        <v>-1.5E-3</v>
      </c>
      <c r="M15" s="30">
        <v>0</v>
      </c>
      <c r="N15" s="30">
        <v>0</v>
      </c>
      <c r="O15" s="30">
        <v>0</v>
      </c>
      <c r="P15" s="30">
        <v>0</v>
      </c>
      <c r="Q15" s="30">
        <v>0</v>
      </c>
    </row>
    <row r="16" spans="1:17" x14ac:dyDescent="0.2">
      <c r="A16" s="32" t="s">
        <v>36</v>
      </c>
      <c r="B16" s="144"/>
      <c r="C16" s="145"/>
      <c r="D16" s="145"/>
      <c r="E16" s="145"/>
      <c r="F16" s="30">
        <v>0</v>
      </c>
      <c r="G16" s="30">
        <v>0</v>
      </c>
      <c r="H16" s="30">
        <v>0</v>
      </c>
      <c r="I16" s="30">
        <v>0</v>
      </c>
      <c r="J16" s="30">
        <v>0</v>
      </c>
      <c r="K16" s="30">
        <v>-1.5E-3</v>
      </c>
      <c r="L16" s="30">
        <v>-1.5E-3</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13.5" thickBot="1" x14ac:dyDescent="0.25">
      <c r="A20" s="49"/>
      <c r="C20" s="50"/>
    </row>
    <row r="21" spans="1:3" ht="13.5" thickBot="1" x14ac:dyDescent="0.25">
      <c r="A21" s="54"/>
      <c r="B21" s="112" t="s">
        <v>32</v>
      </c>
      <c r="C21" s="53"/>
    </row>
    <row r="22" spans="1:3" ht="13.5" thickBot="1" x14ac:dyDescent="0.25">
      <c r="A22" s="49"/>
      <c r="C22" s="50"/>
    </row>
    <row r="23" spans="1:3" ht="13.5" thickBot="1" x14ac:dyDescent="0.25">
      <c r="A23" s="55"/>
      <c r="B23" s="112" t="s">
        <v>33</v>
      </c>
      <c r="C23" s="53"/>
    </row>
    <row r="24" spans="1:3" ht="13.5" thickBot="1" x14ac:dyDescent="0.25">
      <c r="A24" s="56"/>
      <c r="C24" s="50"/>
    </row>
    <row r="25" spans="1:3" ht="42" customHeight="1" thickBot="1" x14ac:dyDescent="0.25">
      <c r="A25" s="64"/>
      <c r="B25" s="161" t="s">
        <v>35</v>
      </c>
      <c r="C25" s="160"/>
    </row>
    <row r="26" spans="1:3" ht="13.5" thickBot="1" x14ac:dyDescent="0.25">
      <c r="A26" s="49"/>
      <c r="C26" s="50"/>
    </row>
    <row r="27" spans="1:3" ht="60.75" customHeight="1" thickBot="1" x14ac:dyDescent="0.25">
      <c r="A27" s="66"/>
      <c r="B27" s="161" t="s">
        <v>65</v>
      </c>
      <c r="C27" s="160"/>
    </row>
  </sheetData>
  <mergeCells count="2">
    <mergeCell ref="B25:C25"/>
    <mergeCell ref="B27:C27"/>
  </mergeCells>
  <conditionalFormatting sqref="F6:F7 G6:J14 G16:J16 K6:L10">
    <cfRule type="cellIs" dxfId="119" priority="67" stopIfTrue="1" operator="equal">
      <formula>"n/a"</formula>
    </cfRule>
    <cfRule type="cellIs" dxfId="118" priority="68" stopIfTrue="1" operator="equal">
      <formula>0</formula>
    </cfRule>
    <cfRule type="cellIs" dxfId="117" priority="69" stopIfTrue="1" operator="lessThan">
      <formula>0</formula>
    </cfRule>
  </conditionalFormatting>
  <conditionalFormatting sqref="A27 A25">
    <cfRule type="cellIs" dxfId="116" priority="73" stopIfTrue="1" operator="equal">
      <formula>"n/a"</formula>
    </cfRule>
    <cfRule type="cellIs" dxfId="115" priority="74" stopIfTrue="1" operator="equal">
      <formula>0</formula>
    </cfRule>
    <cfRule type="cellIs" dxfId="114" priority="75" stopIfTrue="1" operator="lessThan">
      <formula>0</formula>
    </cfRule>
  </conditionalFormatting>
  <conditionalFormatting sqref="F9:F14 F16">
    <cfRule type="cellIs" dxfId="113" priority="70" stopIfTrue="1" operator="equal">
      <formula>"n/a"</formula>
    </cfRule>
    <cfRule type="cellIs" dxfId="112" priority="71" stopIfTrue="1" operator="equal">
      <formula>0</formula>
    </cfRule>
    <cfRule type="cellIs" dxfId="111" priority="72" stopIfTrue="1" operator="lessThan">
      <formula>0</formula>
    </cfRule>
  </conditionalFormatting>
  <conditionalFormatting sqref="F8">
    <cfRule type="cellIs" dxfId="110" priority="25" stopIfTrue="1" operator="equal">
      <formula>"n/a"</formula>
    </cfRule>
    <cfRule type="cellIs" dxfId="109" priority="26" stopIfTrue="1" operator="equal">
      <formula>0</formula>
    </cfRule>
    <cfRule type="cellIs" dxfId="108" priority="27" stopIfTrue="1" operator="lessThan">
      <formula>0</formula>
    </cfRule>
  </conditionalFormatting>
  <conditionalFormatting sqref="K11:Q11">
    <cfRule type="cellIs" dxfId="107" priority="22" stopIfTrue="1" operator="equal">
      <formula>"n/a"</formula>
    </cfRule>
    <cfRule type="cellIs" dxfId="106" priority="23" stopIfTrue="1" operator="equal">
      <formula>0</formula>
    </cfRule>
    <cfRule type="cellIs" dxfId="105" priority="24" stopIfTrue="1" operator="lessThan">
      <formula>0</formula>
    </cfRule>
  </conditionalFormatting>
  <conditionalFormatting sqref="F15:J15">
    <cfRule type="cellIs" dxfId="104" priority="19" stopIfTrue="1" operator="equal">
      <formula>"n/a"</formula>
    </cfRule>
    <cfRule type="cellIs" dxfId="103" priority="20" stopIfTrue="1" operator="equal">
      <formula>0</formula>
    </cfRule>
    <cfRule type="cellIs" dxfId="102" priority="21" stopIfTrue="1" operator="lessThan">
      <formula>0</formula>
    </cfRule>
  </conditionalFormatting>
  <conditionalFormatting sqref="K12:L16">
    <cfRule type="cellIs" dxfId="101" priority="16" stopIfTrue="1" operator="equal">
      <formula>"n/a"</formula>
    </cfRule>
    <cfRule type="cellIs" dxfId="100" priority="17" stopIfTrue="1" operator="equal">
      <formula>0</formula>
    </cfRule>
    <cfRule type="cellIs" dxfId="99" priority="18" stopIfTrue="1" operator="lessThan">
      <formula>0</formula>
    </cfRule>
  </conditionalFormatting>
  <conditionalFormatting sqref="M12:N12 M9:N9 M13:O16 M6:P8 P9:P10 Q6:Q10 P12:Q16">
    <cfRule type="cellIs" dxfId="98" priority="13" stopIfTrue="1" operator="equal">
      <formula>"n/a"</formula>
    </cfRule>
    <cfRule type="cellIs" dxfId="97" priority="14" stopIfTrue="1" operator="equal">
      <formula>0</formula>
    </cfRule>
    <cfRule type="cellIs" dxfId="96" priority="15" stopIfTrue="1" operator="lessThan">
      <formula>0</formula>
    </cfRule>
  </conditionalFormatting>
  <conditionalFormatting sqref="M10">
    <cfRule type="cellIs" dxfId="95" priority="10" stopIfTrue="1" operator="equal">
      <formula>"n/a"</formula>
    </cfRule>
    <cfRule type="cellIs" dxfId="94" priority="11" stopIfTrue="1" operator="equal">
      <formula>0</formula>
    </cfRule>
    <cfRule type="cellIs" dxfId="93" priority="12" stopIfTrue="1" operator="lessThan">
      <formula>0</formula>
    </cfRule>
  </conditionalFormatting>
  <conditionalFormatting sqref="N10:O10">
    <cfRule type="cellIs" dxfId="92" priority="7" stopIfTrue="1" operator="equal">
      <formula>"n/a"</formula>
    </cfRule>
    <cfRule type="cellIs" dxfId="91" priority="8" stopIfTrue="1" operator="equal">
      <formula>0</formula>
    </cfRule>
    <cfRule type="cellIs" dxfId="90" priority="9" stopIfTrue="1" operator="lessThan">
      <formula>0</formula>
    </cfRule>
  </conditionalFormatting>
  <conditionalFormatting sqref="O12">
    <cfRule type="cellIs" dxfId="89" priority="4" stopIfTrue="1" operator="equal">
      <formula>"n/a"</formula>
    </cfRule>
    <cfRule type="cellIs" dxfId="88" priority="5" stopIfTrue="1" operator="equal">
      <formula>0</formula>
    </cfRule>
    <cfRule type="cellIs" dxfId="87" priority="6" stopIfTrue="1" operator="lessThan">
      <formula>0</formula>
    </cfRule>
  </conditionalFormatting>
  <conditionalFormatting sqref="O9">
    <cfRule type="cellIs" dxfId="86" priority="1" stopIfTrue="1" operator="equal">
      <formula>"n/a"</formula>
    </cfRule>
    <cfRule type="cellIs" dxfId="85" priority="2" stopIfTrue="1" operator="equal">
      <formula>0</formula>
    </cfRule>
    <cfRule type="cellIs" dxfId="84" priority="3" stopIfTrue="1" operator="lessThan">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85717-C757-4887-B568-4E046EBDEA3F}">
  <dimension ref="A1:Q26"/>
  <sheetViews>
    <sheetView topLeftCell="D1" workbookViewId="0">
      <selection activeCell="J9" sqref="J9"/>
    </sheetView>
  </sheetViews>
  <sheetFormatPr defaultRowHeight="12.75" x14ac:dyDescent="0.2"/>
  <cols>
    <col min="1" max="1" width="44.85546875" customWidth="1"/>
    <col min="2" max="2" width="20.140625" bestFit="1" customWidth="1"/>
    <col min="3" max="3" width="15.42578125" bestFit="1" customWidth="1"/>
    <col min="4" max="4" width="16.85546875" bestFit="1" customWidth="1"/>
    <col min="5" max="5" width="16.42578125" bestFit="1" customWidth="1"/>
    <col min="6" max="17" width="10.140625" bestFit="1" customWidth="1"/>
  </cols>
  <sheetData>
    <row r="1" spans="1:17" ht="47.25" x14ac:dyDescent="0.25">
      <c r="A1" s="5" t="s">
        <v>54</v>
      </c>
    </row>
    <row r="2" spans="1:17" ht="15.75" x14ac:dyDescent="0.25">
      <c r="A2" s="146"/>
      <c r="B2" s="14" t="s">
        <v>13</v>
      </c>
      <c r="C2" s="18" t="s">
        <v>15</v>
      </c>
      <c r="D2" s="12" t="s">
        <v>15</v>
      </c>
      <c r="E2" s="27" t="s">
        <v>18</v>
      </c>
    </row>
    <row r="3" spans="1:17" ht="15.75" x14ac:dyDescent="0.25">
      <c r="A3" s="146"/>
      <c r="B3" s="15" t="s">
        <v>14</v>
      </c>
      <c r="C3" s="19" t="s">
        <v>16</v>
      </c>
      <c r="D3" s="11" t="s">
        <v>17</v>
      </c>
      <c r="E3" s="17" t="s">
        <v>19</v>
      </c>
    </row>
    <row r="4" spans="1:17" ht="15.75" x14ac:dyDescent="0.25">
      <c r="A4" s="147"/>
      <c r="B4" s="90" t="s">
        <v>39</v>
      </c>
      <c r="C4" s="19" t="s">
        <v>40</v>
      </c>
      <c r="D4" s="11" t="s">
        <v>41</v>
      </c>
      <c r="E4" s="17" t="s">
        <v>42</v>
      </c>
    </row>
    <row r="5" spans="1:17" x14ac:dyDescent="0.2">
      <c r="A5" s="43"/>
      <c r="B5" s="21"/>
      <c r="C5" s="45"/>
      <c r="D5" s="45"/>
      <c r="E5" s="44"/>
      <c r="F5" s="132">
        <v>44222</v>
      </c>
      <c r="G5" s="132">
        <v>44250</v>
      </c>
      <c r="H5" s="132">
        <v>44278</v>
      </c>
      <c r="I5" s="132">
        <v>44313</v>
      </c>
      <c r="J5" s="132">
        <v>44341</v>
      </c>
      <c r="K5" s="132">
        <v>44369</v>
      </c>
      <c r="L5" s="132">
        <v>44404</v>
      </c>
      <c r="M5" s="132">
        <v>44432</v>
      </c>
      <c r="N5" s="132">
        <v>44460</v>
      </c>
      <c r="O5" s="132">
        <v>44488</v>
      </c>
      <c r="P5" s="132">
        <v>44516</v>
      </c>
      <c r="Q5" s="132">
        <v>44544</v>
      </c>
    </row>
    <row r="6" spans="1:17" x14ac:dyDescent="0.2">
      <c r="A6" s="108" t="s">
        <v>81</v>
      </c>
      <c r="B6" s="2">
        <f>COUNTIF(F6:V6,"&gt;0")</f>
        <v>7</v>
      </c>
      <c r="C6" s="2">
        <f>COUNTIF(F6:V6,"&lt;0")</f>
        <v>0</v>
      </c>
      <c r="D6" s="2">
        <f>COUNTIF(F6:V6,"0")</f>
        <v>5</v>
      </c>
      <c r="E6" s="62">
        <f>SUM(B6:D6)</f>
        <v>12</v>
      </c>
      <c r="F6" s="30">
        <v>0</v>
      </c>
      <c r="G6" s="30">
        <v>0</v>
      </c>
      <c r="H6" s="30">
        <v>0</v>
      </c>
      <c r="I6" s="30">
        <v>0</v>
      </c>
      <c r="J6" s="30">
        <v>0</v>
      </c>
      <c r="K6" s="30">
        <v>3.0000000000000001E-3</v>
      </c>
      <c r="L6" s="30">
        <v>3.0000000000000001E-3</v>
      </c>
      <c r="M6" s="30">
        <v>3.0000000000000001E-3</v>
      </c>
      <c r="N6" s="30">
        <v>1.5E-3</v>
      </c>
      <c r="O6" s="30">
        <v>1.5E-3</v>
      </c>
      <c r="P6" s="30">
        <v>3.0000000000000001E-3</v>
      </c>
      <c r="Q6" s="30">
        <v>3.0000000000000001E-3</v>
      </c>
    </row>
    <row r="7" spans="1:17" x14ac:dyDescent="0.2">
      <c r="A7" s="2" t="s">
        <v>69</v>
      </c>
      <c r="B7" s="2">
        <f t="shared" ref="B7:B14" si="0">COUNTIF(F7:V7,"&gt;0")</f>
        <v>7</v>
      </c>
      <c r="C7" s="2">
        <f t="shared" ref="C7:C14" si="1">COUNTIF(F7:V7,"&lt;0")</f>
        <v>0</v>
      </c>
      <c r="D7" s="2">
        <f>COUNTIF(F7:V7,"0")</f>
        <v>5</v>
      </c>
      <c r="E7" s="62">
        <f>SUM(B7:D7)</f>
        <v>12</v>
      </c>
      <c r="F7" s="30">
        <v>0</v>
      </c>
      <c r="G7" s="30">
        <v>0</v>
      </c>
      <c r="H7" s="30">
        <v>0</v>
      </c>
      <c r="I7" s="30">
        <v>0</v>
      </c>
      <c r="J7" s="30">
        <v>0</v>
      </c>
      <c r="K7" s="30">
        <v>3.0000000000000001E-3</v>
      </c>
      <c r="L7" s="30">
        <v>3.0000000000000001E-3</v>
      </c>
      <c r="M7" s="30">
        <v>3.0000000000000001E-3</v>
      </c>
      <c r="N7" s="30">
        <v>1.5E-3</v>
      </c>
      <c r="O7" s="30">
        <v>1.5E-3</v>
      </c>
      <c r="P7" s="30">
        <v>3.0000000000000001E-3</v>
      </c>
      <c r="Q7" s="30">
        <v>3.0000000000000001E-3</v>
      </c>
    </row>
    <row r="8" spans="1:17" x14ac:dyDescent="0.2">
      <c r="A8" s="2" t="s">
        <v>76</v>
      </c>
      <c r="B8" s="2">
        <f t="shared" si="0"/>
        <v>7</v>
      </c>
      <c r="C8" s="2">
        <f t="shared" si="1"/>
        <v>0</v>
      </c>
      <c r="D8" s="2">
        <f t="shared" ref="D8:D14" si="2">COUNTIF(F8:V8,"0")</f>
        <v>5</v>
      </c>
      <c r="E8" s="62">
        <f>SUM(B8:D8)</f>
        <v>12</v>
      </c>
      <c r="F8" s="30">
        <v>0</v>
      </c>
      <c r="G8" s="30">
        <v>0</v>
      </c>
      <c r="H8" s="30">
        <v>0</v>
      </c>
      <c r="I8" s="30">
        <v>0</v>
      </c>
      <c r="J8" s="30">
        <v>0</v>
      </c>
      <c r="K8" s="30">
        <v>3.0000000000000001E-3</v>
      </c>
      <c r="L8" s="30">
        <v>3.0000000000000001E-3</v>
      </c>
      <c r="M8" s="30">
        <v>3.0000000000000001E-3</v>
      </c>
      <c r="N8" s="30">
        <v>1.5E-3</v>
      </c>
      <c r="O8" s="30">
        <v>1.5E-3</v>
      </c>
      <c r="P8" s="30">
        <v>3.0000000000000001E-3</v>
      </c>
      <c r="Q8" s="30">
        <v>3.0000000000000001E-3</v>
      </c>
    </row>
    <row r="9" spans="1:17" x14ac:dyDescent="0.2">
      <c r="A9" s="2" t="s">
        <v>64</v>
      </c>
      <c r="B9" s="2">
        <f t="shared" si="0"/>
        <v>7</v>
      </c>
      <c r="C9" s="2">
        <f t="shared" si="1"/>
        <v>0</v>
      </c>
      <c r="D9" s="2">
        <f t="shared" si="2"/>
        <v>5</v>
      </c>
      <c r="E9" s="62">
        <f t="shared" ref="E9:E10" si="3">SUM(B9:D9)</f>
        <v>12</v>
      </c>
      <c r="F9" s="30">
        <v>0</v>
      </c>
      <c r="G9" s="30">
        <v>0</v>
      </c>
      <c r="H9" s="30">
        <v>0</v>
      </c>
      <c r="I9" s="30">
        <v>0</v>
      </c>
      <c r="J9" s="30">
        <v>0</v>
      </c>
      <c r="K9" s="30">
        <v>3.0000000000000001E-3</v>
      </c>
      <c r="L9" s="30">
        <v>3.0000000000000001E-3</v>
      </c>
      <c r="M9" s="30">
        <v>3.0000000000000001E-3</v>
      </c>
      <c r="N9" s="30">
        <v>1.5E-3</v>
      </c>
      <c r="O9" s="30">
        <v>1.5E-3</v>
      </c>
      <c r="P9" s="30">
        <v>3.0000000000000001E-3</v>
      </c>
      <c r="Q9" s="30">
        <v>3.0000000000000001E-3</v>
      </c>
    </row>
    <row r="10" spans="1:17" x14ac:dyDescent="0.2">
      <c r="A10" s="107" t="s">
        <v>67</v>
      </c>
      <c r="B10" s="2">
        <f t="shared" si="0"/>
        <v>7</v>
      </c>
      <c r="C10" s="2">
        <f t="shared" si="1"/>
        <v>0</v>
      </c>
      <c r="D10" s="2">
        <f t="shared" si="2"/>
        <v>5</v>
      </c>
      <c r="E10" s="62">
        <f t="shared" si="3"/>
        <v>12</v>
      </c>
      <c r="F10" s="30">
        <v>0</v>
      </c>
      <c r="G10" s="30">
        <v>0</v>
      </c>
      <c r="H10" s="30">
        <v>0</v>
      </c>
      <c r="I10" s="30">
        <v>0</v>
      </c>
      <c r="J10" s="30">
        <v>0</v>
      </c>
      <c r="K10" s="30">
        <v>3.0000000000000001E-3</v>
      </c>
      <c r="L10" s="30">
        <v>3.0000000000000001E-3</v>
      </c>
      <c r="M10" s="30">
        <v>3.0000000000000001E-3</v>
      </c>
      <c r="N10" s="30">
        <v>1.5E-3</v>
      </c>
      <c r="O10" s="30">
        <v>1.5E-3</v>
      </c>
      <c r="P10" s="30">
        <v>3.0000000000000001E-3</v>
      </c>
      <c r="Q10" s="30">
        <v>3.0000000000000001E-3</v>
      </c>
    </row>
    <row r="11" spans="1:17" ht="13.5" thickBot="1" x14ac:dyDescent="0.25">
      <c r="A11" s="107" t="s">
        <v>77</v>
      </c>
      <c r="B11" s="2">
        <f t="shared" si="0"/>
        <v>7</v>
      </c>
      <c r="C11" s="2">
        <f t="shared" si="1"/>
        <v>0</v>
      </c>
      <c r="D11" s="2">
        <f t="shared" si="2"/>
        <v>5</v>
      </c>
      <c r="E11" s="62">
        <f>SUM(B11:D11)</f>
        <v>12</v>
      </c>
      <c r="F11" s="30">
        <v>0</v>
      </c>
      <c r="G11" s="30">
        <v>0</v>
      </c>
      <c r="H11" s="30">
        <v>0</v>
      </c>
      <c r="I11" s="30">
        <v>0</v>
      </c>
      <c r="J11" s="30">
        <v>0</v>
      </c>
      <c r="K11" s="30">
        <v>3.0000000000000001E-3</v>
      </c>
      <c r="L11" s="30">
        <v>3.0000000000000001E-3</v>
      </c>
      <c r="M11" s="30">
        <v>3.0000000000000001E-3</v>
      </c>
      <c r="N11" s="30">
        <v>1.5E-3</v>
      </c>
      <c r="O11" s="30">
        <v>1.5E-3</v>
      </c>
      <c r="P11" s="30">
        <v>3.0000000000000001E-3</v>
      </c>
      <c r="Q11" s="30">
        <v>3.0000000000000001E-3</v>
      </c>
    </row>
    <row r="12" spans="1:17" ht="13.5" thickBot="1" x14ac:dyDescent="0.25">
      <c r="A12" s="107" t="s">
        <v>79</v>
      </c>
      <c r="B12" s="2">
        <f t="shared" si="0"/>
        <v>5</v>
      </c>
      <c r="C12" s="2">
        <f t="shared" si="1"/>
        <v>0</v>
      </c>
      <c r="D12" s="2">
        <f t="shared" si="2"/>
        <v>5</v>
      </c>
      <c r="E12" s="62">
        <f>SUM(B12:D12)</f>
        <v>10</v>
      </c>
      <c r="F12" s="30">
        <v>0</v>
      </c>
      <c r="G12" s="30">
        <v>0</v>
      </c>
      <c r="H12" s="30">
        <v>0</v>
      </c>
      <c r="I12" s="30">
        <v>0</v>
      </c>
      <c r="J12" s="30">
        <v>0</v>
      </c>
      <c r="K12" s="30">
        <v>3.0000000000000001E-3</v>
      </c>
      <c r="L12" s="30">
        <v>3.0000000000000001E-3</v>
      </c>
      <c r="M12" s="30">
        <v>3.0000000000000001E-3</v>
      </c>
      <c r="N12" s="66"/>
      <c r="O12" s="66"/>
      <c r="P12" s="30">
        <v>3.0000000000000001E-3</v>
      </c>
      <c r="Q12" s="30">
        <v>3.0000000000000001E-3</v>
      </c>
    </row>
    <row r="13" spans="1:17" x14ac:dyDescent="0.2">
      <c r="A13" s="107" t="s">
        <v>68</v>
      </c>
      <c r="B13" s="2">
        <f t="shared" si="0"/>
        <v>7</v>
      </c>
      <c r="C13" s="2">
        <f t="shared" si="1"/>
        <v>0</v>
      </c>
      <c r="D13" s="2">
        <f t="shared" si="2"/>
        <v>5</v>
      </c>
      <c r="E13" s="62">
        <f>SUM(B13:D13)</f>
        <v>12</v>
      </c>
      <c r="F13" s="30">
        <v>0</v>
      </c>
      <c r="G13" s="30">
        <v>0</v>
      </c>
      <c r="H13" s="30">
        <v>0</v>
      </c>
      <c r="I13" s="30">
        <v>0</v>
      </c>
      <c r="J13" s="30">
        <v>0</v>
      </c>
      <c r="K13" s="30">
        <v>3.0000000000000001E-3</v>
      </c>
      <c r="L13" s="30">
        <v>3.0000000000000001E-3</v>
      </c>
      <c r="M13" s="30">
        <v>3.0000000000000001E-3</v>
      </c>
      <c r="N13" s="30">
        <v>1.5E-3</v>
      </c>
      <c r="O13" s="30">
        <v>1.5E-3</v>
      </c>
      <c r="P13" s="30">
        <v>3.0000000000000001E-3</v>
      </c>
      <c r="Q13" s="30">
        <v>3.0000000000000001E-3</v>
      </c>
    </row>
    <row r="14" spans="1:17" x14ac:dyDescent="0.2">
      <c r="A14" s="107" t="s">
        <v>80</v>
      </c>
      <c r="B14" s="2">
        <f t="shared" si="0"/>
        <v>7</v>
      </c>
      <c r="C14" s="2">
        <f t="shared" si="1"/>
        <v>0</v>
      </c>
      <c r="D14" s="2">
        <f t="shared" si="2"/>
        <v>5</v>
      </c>
      <c r="E14" s="62">
        <f>SUM(B14:D14)</f>
        <v>12</v>
      </c>
      <c r="F14" s="30">
        <v>0</v>
      </c>
      <c r="G14" s="30">
        <v>0</v>
      </c>
      <c r="H14" s="30">
        <v>0</v>
      </c>
      <c r="I14" s="30">
        <v>0</v>
      </c>
      <c r="J14" s="30">
        <v>0</v>
      </c>
      <c r="K14" s="30">
        <v>3.0000000000000001E-3</v>
      </c>
      <c r="L14" s="30">
        <v>3.0000000000000001E-3</v>
      </c>
      <c r="M14" s="30">
        <v>3.0000000000000001E-3</v>
      </c>
      <c r="N14" s="30">
        <v>1.5E-3</v>
      </c>
      <c r="O14" s="30">
        <v>1.5E-3</v>
      </c>
      <c r="P14" s="30">
        <v>3.0000000000000001E-3</v>
      </c>
      <c r="Q14" s="30">
        <v>3.0000000000000001E-3</v>
      </c>
    </row>
    <row r="15" spans="1:17" x14ac:dyDescent="0.2">
      <c r="A15" s="32" t="s">
        <v>36</v>
      </c>
      <c r="B15" s="144"/>
      <c r="C15" s="145"/>
      <c r="D15" s="145"/>
      <c r="E15" s="145"/>
      <c r="F15" s="30">
        <v>0</v>
      </c>
      <c r="G15" s="30">
        <v>0</v>
      </c>
      <c r="H15" s="30">
        <v>0</v>
      </c>
      <c r="I15" s="30">
        <v>0</v>
      </c>
      <c r="J15" s="30">
        <v>0</v>
      </c>
      <c r="K15" s="30">
        <v>3.0000000000000001E-3</v>
      </c>
      <c r="L15" s="30">
        <v>3.0000000000000001E-3</v>
      </c>
      <c r="M15" s="30">
        <v>3.0000000000000001E-3</v>
      </c>
      <c r="N15" s="30">
        <v>1.5E-3</v>
      </c>
      <c r="O15" s="30">
        <v>1.5E-3</v>
      </c>
      <c r="P15" s="30">
        <v>3.0000000000000001E-3</v>
      </c>
      <c r="Q15" s="30">
        <v>3.0000000000000001E-3</v>
      </c>
    </row>
    <row r="16" spans="1:17" x14ac:dyDescent="0.2">
      <c r="A16" s="1"/>
    </row>
    <row r="17" spans="1:3" ht="13.5" thickBot="1" x14ac:dyDescent="0.25">
      <c r="A17" s="48" t="s">
        <v>24</v>
      </c>
    </row>
    <row r="18" spans="1:3" ht="13.5" thickBot="1" x14ac:dyDescent="0.25">
      <c r="A18" s="52"/>
      <c r="B18" s="112" t="s">
        <v>34</v>
      </c>
      <c r="C18" s="53"/>
    </row>
    <row r="19" spans="1:3" ht="13.5" thickBot="1" x14ac:dyDescent="0.25">
      <c r="A19" s="49"/>
      <c r="C19" s="50"/>
    </row>
    <row r="20" spans="1:3" ht="13.5" thickBot="1" x14ac:dyDescent="0.25">
      <c r="A20" s="54"/>
      <c r="B20" s="112" t="s">
        <v>32</v>
      </c>
      <c r="C20" s="53"/>
    </row>
    <row r="21" spans="1:3" ht="13.5" thickBot="1" x14ac:dyDescent="0.25">
      <c r="A21" s="49"/>
      <c r="C21" s="50"/>
    </row>
    <row r="22" spans="1:3" ht="13.5" thickBot="1" x14ac:dyDescent="0.25">
      <c r="A22" s="55"/>
      <c r="B22" s="112" t="s">
        <v>33</v>
      </c>
      <c r="C22" s="53"/>
    </row>
    <row r="23" spans="1:3" ht="13.5" thickBot="1" x14ac:dyDescent="0.25">
      <c r="A23" s="56"/>
      <c r="C23" s="50"/>
    </row>
    <row r="24" spans="1:3" ht="42" customHeight="1" thickBot="1" x14ac:dyDescent="0.25">
      <c r="A24" s="64"/>
      <c r="B24" s="161" t="s">
        <v>35</v>
      </c>
      <c r="C24" s="160"/>
    </row>
    <row r="25" spans="1:3" ht="13.5" thickBot="1" x14ac:dyDescent="0.25">
      <c r="A25" s="49"/>
      <c r="C25" s="50"/>
    </row>
    <row r="26" spans="1:3" ht="60.75" customHeight="1" thickBot="1" x14ac:dyDescent="0.25">
      <c r="A26" s="66"/>
      <c r="B26" s="161" t="s">
        <v>65</v>
      </c>
      <c r="C26" s="160"/>
    </row>
  </sheetData>
  <mergeCells count="2">
    <mergeCell ref="B24:C24"/>
    <mergeCell ref="B26:C26"/>
  </mergeCells>
  <conditionalFormatting sqref="F6:G14">
    <cfRule type="cellIs" dxfId="83" priority="46" stopIfTrue="1" operator="equal">
      <formula>"n/a"</formula>
    </cfRule>
    <cfRule type="cellIs" dxfId="82" priority="47" stopIfTrue="1" operator="equal">
      <formula>0</formula>
    </cfRule>
    <cfRule type="cellIs" dxfId="81" priority="48" stopIfTrue="1" operator="lessThan">
      <formula>0</formula>
    </cfRule>
  </conditionalFormatting>
  <conditionalFormatting sqref="A26 A24">
    <cfRule type="cellIs" dxfId="80" priority="52" stopIfTrue="1" operator="equal">
      <formula>"n/a"</formula>
    </cfRule>
    <cfRule type="cellIs" dxfId="79" priority="53" stopIfTrue="1" operator="equal">
      <formula>0</formula>
    </cfRule>
    <cfRule type="cellIs" dxfId="78" priority="54" stopIfTrue="1" operator="lessThan">
      <formula>0</formula>
    </cfRule>
  </conditionalFormatting>
  <conditionalFormatting sqref="F15:G15">
    <cfRule type="cellIs" dxfId="77" priority="49" stopIfTrue="1" operator="equal">
      <formula>"n/a"</formula>
    </cfRule>
    <cfRule type="cellIs" dxfId="76" priority="50" stopIfTrue="1" operator="equal">
      <formula>0</formula>
    </cfRule>
    <cfRule type="cellIs" dxfId="75" priority="51" stopIfTrue="1" operator="lessThan">
      <formula>0</formula>
    </cfRule>
  </conditionalFormatting>
  <conditionalFormatting sqref="H6:I14">
    <cfRule type="cellIs" dxfId="74" priority="13" stopIfTrue="1" operator="equal">
      <formula>"n/a"</formula>
    </cfRule>
    <cfRule type="cellIs" dxfId="73" priority="14" stopIfTrue="1" operator="equal">
      <formula>0</formula>
    </cfRule>
    <cfRule type="cellIs" dxfId="72" priority="15" stopIfTrue="1" operator="lessThan">
      <formula>0</formula>
    </cfRule>
  </conditionalFormatting>
  <conditionalFormatting sqref="H15:I15">
    <cfRule type="cellIs" dxfId="71" priority="16" stopIfTrue="1" operator="equal">
      <formula>"n/a"</formula>
    </cfRule>
    <cfRule type="cellIs" dxfId="70" priority="17" stopIfTrue="1" operator="equal">
      <formula>0</formula>
    </cfRule>
    <cfRule type="cellIs" dxfId="69" priority="18" stopIfTrue="1" operator="lessThan">
      <formula>0</formula>
    </cfRule>
  </conditionalFormatting>
  <conditionalFormatting sqref="J6:K13 J14 K14:K15 L12:M12 L6:O11 L13:O15">
    <cfRule type="cellIs" dxfId="68" priority="7" stopIfTrue="1" operator="equal">
      <formula>"n/a"</formula>
    </cfRule>
    <cfRule type="cellIs" dxfId="67" priority="8" stopIfTrue="1" operator="equal">
      <formula>0</formula>
    </cfRule>
    <cfRule type="cellIs" dxfId="66" priority="9" stopIfTrue="1" operator="lessThan">
      <formula>0</formula>
    </cfRule>
  </conditionalFormatting>
  <conditionalFormatting sqref="J15">
    <cfRule type="cellIs" dxfId="65" priority="10" stopIfTrue="1" operator="equal">
      <formula>"n/a"</formula>
    </cfRule>
    <cfRule type="cellIs" dxfId="64" priority="11" stopIfTrue="1" operator="equal">
      <formula>0</formula>
    </cfRule>
    <cfRule type="cellIs" dxfId="63" priority="12" stopIfTrue="1" operator="lessThan">
      <formula>0</formula>
    </cfRule>
  </conditionalFormatting>
  <conditionalFormatting sqref="N12:O12">
    <cfRule type="cellIs" dxfId="62" priority="4" stopIfTrue="1" operator="equal">
      <formula>"n/a"</formula>
    </cfRule>
    <cfRule type="cellIs" dxfId="61" priority="5" stopIfTrue="1" operator="equal">
      <formula>0</formula>
    </cfRule>
    <cfRule type="cellIs" dxfId="60" priority="6" stopIfTrue="1" operator="lessThan">
      <formula>0</formula>
    </cfRule>
  </conditionalFormatting>
  <conditionalFormatting sqref="P6:Q15">
    <cfRule type="cellIs" dxfId="59" priority="1" stopIfTrue="1" operator="equal">
      <formula>"n/a"</formula>
    </cfRule>
    <cfRule type="cellIs" dxfId="58" priority="2" stopIfTrue="1" operator="equal">
      <formula>0</formula>
    </cfRule>
    <cfRule type="cellIs" dxfId="57" priority="3" stopIfTrue="1" operator="lessThan">
      <formula>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1FE96-3A75-4DCA-B3EA-D04B709A9D9A}">
  <dimension ref="A1:R26"/>
  <sheetViews>
    <sheetView workbookViewId="0">
      <selection activeCell="N26" sqref="N26"/>
    </sheetView>
  </sheetViews>
  <sheetFormatPr defaultRowHeight="12.75" x14ac:dyDescent="0.2"/>
  <cols>
    <col min="1" max="1" width="44.85546875" customWidth="1"/>
    <col min="2" max="2" width="20.140625" bestFit="1" customWidth="1"/>
    <col min="3" max="3" width="15.42578125" bestFit="1" customWidth="1"/>
    <col min="4" max="4" width="16.85546875" bestFit="1" customWidth="1"/>
    <col min="5" max="5" width="16.42578125" bestFit="1" customWidth="1"/>
    <col min="6" max="11" width="10.140625" bestFit="1" customWidth="1"/>
    <col min="12" max="12" width="10.140625" customWidth="1"/>
    <col min="13" max="18" width="10.140625" bestFit="1" customWidth="1"/>
  </cols>
  <sheetData>
    <row r="1" spans="1:18" ht="48" customHeight="1" x14ac:dyDescent="0.25">
      <c r="A1" s="5" t="s">
        <v>54</v>
      </c>
    </row>
    <row r="2" spans="1:18" ht="15.75" x14ac:dyDescent="0.25">
      <c r="A2" s="146"/>
      <c r="B2" s="14" t="s">
        <v>13</v>
      </c>
      <c r="C2" s="18" t="s">
        <v>15</v>
      </c>
      <c r="D2" s="12" t="s">
        <v>15</v>
      </c>
      <c r="E2" s="27" t="s">
        <v>18</v>
      </c>
    </row>
    <row r="3" spans="1:18" ht="15.75" x14ac:dyDescent="0.25">
      <c r="A3" s="146"/>
      <c r="B3" s="15" t="s">
        <v>14</v>
      </c>
      <c r="C3" s="19" t="s">
        <v>16</v>
      </c>
      <c r="D3" s="11" t="s">
        <v>17</v>
      </c>
      <c r="E3" s="17" t="s">
        <v>19</v>
      </c>
    </row>
    <row r="4" spans="1:18" ht="15.75" x14ac:dyDescent="0.25">
      <c r="A4" s="147"/>
      <c r="B4" s="90" t="s">
        <v>39</v>
      </c>
      <c r="C4" s="19" t="s">
        <v>40</v>
      </c>
      <c r="D4" s="11" t="s">
        <v>41</v>
      </c>
      <c r="E4" s="17" t="s">
        <v>42</v>
      </c>
    </row>
    <row r="5" spans="1:18" ht="13.5" thickBot="1" x14ac:dyDescent="0.25">
      <c r="A5" s="43"/>
      <c r="B5" s="21"/>
      <c r="C5" s="45"/>
      <c r="D5" s="45"/>
      <c r="E5" s="44"/>
      <c r="F5" s="132">
        <v>44586</v>
      </c>
      <c r="G5" s="132">
        <v>44614</v>
      </c>
      <c r="H5" s="132">
        <v>44642</v>
      </c>
      <c r="I5" s="132">
        <v>44677</v>
      </c>
      <c r="J5" s="132">
        <v>44712</v>
      </c>
      <c r="K5" s="132">
        <v>44740</v>
      </c>
      <c r="L5" s="132">
        <v>44754</v>
      </c>
      <c r="M5" s="132">
        <v>44768</v>
      </c>
      <c r="N5" s="132">
        <v>44803</v>
      </c>
      <c r="O5" s="132">
        <v>44831</v>
      </c>
      <c r="P5" s="132">
        <v>44859</v>
      </c>
      <c r="Q5" s="132">
        <v>44887</v>
      </c>
      <c r="R5" s="132">
        <v>44915</v>
      </c>
    </row>
    <row r="6" spans="1:18" ht="13.5" thickBot="1" x14ac:dyDescent="0.25">
      <c r="A6" s="108" t="s">
        <v>81</v>
      </c>
      <c r="B6" s="2">
        <f>COUNTIF(F6:W6,"&gt;0")</f>
        <v>8</v>
      </c>
      <c r="C6" s="2">
        <f>COUNTIF(F6:W6,"&lt;0")</f>
        <v>0</v>
      </c>
      <c r="D6" s="2">
        <f>COUNTIF(F6:W6,"0")</f>
        <v>3</v>
      </c>
      <c r="E6" s="62">
        <f>SUM(B6:D6)</f>
        <v>11</v>
      </c>
      <c r="F6" s="30">
        <v>5.0000000000000001E-3</v>
      </c>
      <c r="G6" s="30">
        <v>5.0000000000000001E-3</v>
      </c>
      <c r="H6" s="66"/>
      <c r="I6" s="66"/>
      <c r="J6" s="30">
        <v>5.0000000000000001E-3</v>
      </c>
      <c r="K6" s="30">
        <v>1.8500000000000003E-2</v>
      </c>
      <c r="L6" s="30">
        <v>0.02</v>
      </c>
      <c r="M6" s="30">
        <v>0.01</v>
      </c>
      <c r="N6" s="30">
        <v>0.01</v>
      </c>
      <c r="O6" s="30">
        <v>1.2500000000000001E-2</v>
      </c>
      <c r="P6" s="30">
        <v>0</v>
      </c>
      <c r="Q6" s="30">
        <v>0</v>
      </c>
      <c r="R6" s="30">
        <v>0</v>
      </c>
    </row>
    <row r="7" spans="1:18" ht="13.5" thickBot="1" x14ac:dyDescent="0.25">
      <c r="A7" s="2" t="s">
        <v>69</v>
      </c>
      <c r="B7" s="2">
        <f t="shared" ref="B7:B14" si="0">COUNTIF(F7:W7,"&gt;0")</f>
        <v>9</v>
      </c>
      <c r="C7" s="2">
        <f t="shared" ref="C7:C14" si="1">COUNTIF(F7:W7,"&lt;0")</f>
        <v>0</v>
      </c>
      <c r="D7" s="2">
        <f>COUNTIF(F7:W7,"0")</f>
        <v>3</v>
      </c>
      <c r="E7" s="62">
        <f>SUM(B7:D7)</f>
        <v>12</v>
      </c>
      <c r="F7" s="30">
        <v>5.0000000000000001E-3</v>
      </c>
      <c r="G7" s="30">
        <v>5.0000000000000001E-3</v>
      </c>
      <c r="H7" s="30">
        <v>0.01</v>
      </c>
      <c r="I7" s="30">
        <v>0.01</v>
      </c>
      <c r="J7" s="66"/>
      <c r="K7" s="30">
        <v>1.8500000000000003E-2</v>
      </c>
      <c r="L7" s="30">
        <v>0.02</v>
      </c>
      <c r="M7" s="30">
        <v>0.01</v>
      </c>
      <c r="N7" s="30">
        <v>0.01</v>
      </c>
      <c r="O7" s="30">
        <v>1.2500000000000001E-2</v>
      </c>
      <c r="P7" s="30">
        <v>0</v>
      </c>
      <c r="Q7" s="30">
        <v>0</v>
      </c>
      <c r="R7" s="30">
        <v>0</v>
      </c>
    </row>
    <row r="8" spans="1:18" ht="13.5" thickBot="1" x14ac:dyDescent="0.25">
      <c r="A8" s="2" t="s">
        <v>76</v>
      </c>
      <c r="B8" s="2">
        <f t="shared" si="0"/>
        <v>10</v>
      </c>
      <c r="C8" s="2">
        <f t="shared" si="1"/>
        <v>0</v>
      </c>
      <c r="D8" s="2">
        <f t="shared" ref="D8:D14" si="2">COUNTIF(F8:W8,"0")</f>
        <v>3</v>
      </c>
      <c r="E8" s="62">
        <f>SUM(B8:D8)</f>
        <v>13</v>
      </c>
      <c r="F8" s="30">
        <v>5.0000000000000001E-3</v>
      </c>
      <c r="G8" s="30">
        <v>5.0000000000000001E-3</v>
      </c>
      <c r="H8" s="30">
        <v>0.01</v>
      </c>
      <c r="I8" s="30">
        <v>0.01</v>
      </c>
      <c r="J8" s="30">
        <v>5.0000000000000001E-3</v>
      </c>
      <c r="K8" s="30">
        <v>1.8500000000000003E-2</v>
      </c>
      <c r="L8" s="30">
        <v>0.02</v>
      </c>
      <c r="M8" s="30">
        <v>0.01</v>
      </c>
      <c r="N8" s="30">
        <v>0.01</v>
      </c>
      <c r="O8" s="30">
        <v>1.2500000000000001E-2</v>
      </c>
      <c r="P8" s="30">
        <v>0</v>
      </c>
      <c r="Q8" s="30">
        <v>0</v>
      </c>
      <c r="R8" s="30">
        <v>0</v>
      </c>
    </row>
    <row r="9" spans="1:18" ht="13.5" thickBot="1" x14ac:dyDescent="0.25">
      <c r="A9" s="2" t="s">
        <v>64</v>
      </c>
      <c r="B9" s="2">
        <f t="shared" si="0"/>
        <v>9</v>
      </c>
      <c r="C9" s="2">
        <f t="shared" si="1"/>
        <v>0</v>
      </c>
      <c r="D9" s="2">
        <f t="shared" si="2"/>
        <v>3</v>
      </c>
      <c r="E9" s="62">
        <f t="shared" ref="E9:E10" si="3">SUM(B9:D9)</f>
        <v>12</v>
      </c>
      <c r="F9" s="30">
        <v>5.0000000000000001E-3</v>
      </c>
      <c r="G9" s="30">
        <v>5.0000000000000001E-3</v>
      </c>
      <c r="H9" s="30">
        <v>0.01</v>
      </c>
      <c r="I9" s="30">
        <v>0.01</v>
      </c>
      <c r="J9" s="30">
        <v>5.0000000000000001E-3</v>
      </c>
      <c r="K9" s="30">
        <v>1.8500000000000003E-2</v>
      </c>
      <c r="L9" s="30">
        <v>0.02</v>
      </c>
      <c r="M9" s="30">
        <v>0.01</v>
      </c>
      <c r="N9" s="66"/>
      <c r="O9" s="30">
        <v>1.2500000000000001E-2</v>
      </c>
      <c r="P9" s="30">
        <v>0</v>
      </c>
      <c r="Q9" s="30">
        <v>0</v>
      </c>
      <c r="R9" s="30">
        <v>0</v>
      </c>
    </row>
    <row r="10" spans="1:18" ht="13.5" thickBot="1" x14ac:dyDescent="0.25">
      <c r="A10" s="107" t="s">
        <v>67</v>
      </c>
      <c r="B10" s="2">
        <f t="shared" si="0"/>
        <v>9</v>
      </c>
      <c r="C10" s="2">
        <f t="shared" si="1"/>
        <v>0</v>
      </c>
      <c r="D10" s="2">
        <f t="shared" si="2"/>
        <v>1</v>
      </c>
      <c r="E10" s="62">
        <f t="shared" si="3"/>
        <v>10</v>
      </c>
      <c r="F10" s="30">
        <v>5.0000000000000001E-3</v>
      </c>
      <c r="G10" s="30">
        <v>5.0000000000000001E-3</v>
      </c>
      <c r="H10" s="30">
        <v>0.01</v>
      </c>
      <c r="I10" s="30">
        <v>0.01</v>
      </c>
      <c r="J10" s="30">
        <v>5.0000000000000001E-3</v>
      </c>
      <c r="K10" s="30">
        <v>1.8500000000000003E-2</v>
      </c>
      <c r="L10" s="30">
        <v>0.02</v>
      </c>
      <c r="M10" s="66"/>
      <c r="N10" s="30">
        <v>0.01</v>
      </c>
      <c r="O10" s="30">
        <v>1.2500000000000001E-2</v>
      </c>
      <c r="P10" s="66"/>
      <c r="Q10" s="66"/>
      <c r="R10" s="30">
        <v>0</v>
      </c>
    </row>
    <row r="11" spans="1:18" ht="13.5" thickBot="1" x14ac:dyDescent="0.25">
      <c r="A11" s="107" t="s">
        <v>77</v>
      </c>
      <c r="B11" s="2">
        <f t="shared" si="0"/>
        <v>10</v>
      </c>
      <c r="C11" s="2">
        <f t="shared" si="1"/>
        <v>0</v>
      </c>
      <c r="D11" s="2">
        <f t="shared" si="2"/>
        <v>3</v>
      </c>
      <c r="E11" s="62">
        <f>SUM(B11:D11)</f>
        <v>13</v>
      </c>
      <c r="F11" s="30">
        <v>5.0000000000000001E-3</v>
      </c>
      <c r="G11" s="30">
        <v>5.0000000000000001E-3</v>
      </c>
      <c r="H11" s="30">
        <v>0.01</v>
      </c>
      <c r="I11" s="30">
        <v>0.01</v>
      </c>
      <c r="J11" s="30">
        <v>5.0000000000000001E-3</v>
      </c>
      <c r="K11" s="30">
        <v>1.8500000000000003E-2</v>
      </c>
      <c r="L11" s="30">
        <v>0.02</v>
      </c>
      <c r="M11" s="30">
        <v>0.01</v>
      </c>
      <c r="N11" s="30">
        <v>0.01</v>
      </c>
      <c r="O11" s="30">
        <v>1.2500000000000001E-2</v>
      </c>
      <c r="P11" s="30">
        <v>0</v>
      </c>
      <c r="Q11" s="30">
        <v>0</v>
      </c>
      <c r="R11" s="30">
        <v>0</v>
      </c>
    </row>
    <row r="12" spans="1:18" ht="13.5" thickBot="1" x14ac:dyDescent="0.25">
      <c r="A12" s="107" t="s">
        <v>79</v>
      </c>
      <c r="B12" s="2">
        <f t="shared" si="0"/>
        <v>9</v>
      </c>
      <c r="C12" s="2">
        <f t="shared" si="1"/>
        <v>0</v>
      </c>
      <c r="D12" s="2">
        <f t="shared" si="2"/>
        <v>3</v>
      </c>
      <c r="E12" s="62">
        <f>SUM(B12:D12)</f>
        <v>12</v>
      </c>
      <c r="F12" s="30">
        <v>5.0000000000000001E-3</v>
      </c>
      <c r="G12" s="30">
        <v>5.0000000000000001E-3</v>
      </c>
      <c r="H12" s="30">
        <v>0.01</v>
      </c>
      <c r="I12" s="30">
        <v>0.01</v>
      </c>
      <c r="J12" s="30">
        <v>5.0000000000000001E-3</v>
      </c>
      <c r="K12" s="30">
        <v>1.8500000000000003E-2</v>
      </c>
      <c r="L12" s="30">
        <v>0.02</v>
      </c>
      <c r="M12" s="30">
        <v>0.01</v>
      </c>
      <c r="N12" s="66"/>
      <c r="O12" s="30">
        <v>1.2500000000000001E-2</v>
      </c>
      <c r="P12" s="30">
        <v>0</v>
      </c>
      <c r="Q12" s="30">
        <v>0</v>
      </c>
      <c r="R12" s="30">
        <v>0</v>
      </c>
    </row>
    <row r="13" spans="1:18" ht="13.5" thickBot="1" x14ac:dyDescent="0.25">
      <c r="A13" s="107" t="s">
        <v>68</v>
      </c>
      <c r="B13" s="2">
        <f t="shared" si="0"/>
        <v>10</v>
      </c>
      <c r="C13" s="2">
        <f t="shared" si="1"/>
        <v>0</v>
      </c>
      <c r="D13" s="2">
        <f t="shared" si="2"/>
        <v>2</v>
      </c>
      <c r="E13" s="62">
        <f>SUM(B13:D13)</f>
        <v>12</v>
      </c>
      <c r="F13" s="30">
        <v>5.0000000000000001E-3</v>
      </c>
      <c r="G13" s="30">
        <v>5.0000000000000001E-3</v>
      </c>
      <c r="H13" s="30">
        <v>0.01</v>
      </c>
      <c r="I13" s="30">
        <v>0.01</v>
      </c>
      <c r="J13" s="30">
        <v>5.0000000000000001E-3</v>
      </c>
      <c r="K13" s="30">
        <v>1.8500000000000003E-2</v>
      </c>
      <c r="L13" s="30">
        <v>0.02</v>
      </c>
      <c r="M13" s="30">
        <v>0.01</v>
      </c>
      <c r="N13" s="30">
        <v>0.01</v>
      </c>
      <c r="O13" s="30">
        <v>1.2500000000000001E-2</v>
      </c>
      <c r="P13" s="30">
        <v>0</v>
      </c>
      <c r="Q13" s="30">
        <v>0</v>
      </c>
      <c r="R13" s="66"/>
    </row>
    <row r="14" spans="1:18" x14ac:dyDescent="0.2">
      <c r="A14" s="107" t="s">
        <v>80</v>
      </c>
      <c r="B14" s="2">
        <f t="shared" si="0"/>
        <v>10</v>
      </c>
      <c r="C14" s="2">
        <f t="shared" si="1"/>
        <v>0</v>
      </c>
      <c r="D14" s="2">
        <f t="shared" si="2"/>
        <v>3</v>
      </c>
      <c r="E14" s="62">
        <f>SUM(B14:D14)</f>
        <v>13</v>
      </c>
      <c r="F14" s="30">
        <v>5.0000000000000001E-3</v>
      </c>
      <c r="G14" s="30">
        <v>5.0000000000000001E-3</v>
      </c>
      <c r="H14" s="30">
        <v>0.01</v>
      </c>
      <c r="I14" s="30">
        <v>0.01</v>
      </c>
      <c r="J14" s="30">
        <v>5.0000000000000001E-3</v>
      </c>
      <c r="K14" s="30">
        <v>1.8500000000000003E-2</v>
      </c>
      <c r="L14" s="30">
        <v>0.02</v>
      </c>
      <c r="M14" s="30">
        <v>0.01</v>
      </c>
      <c r="N14" s="30">
        <v>0.01</v>
      </c>
      <c r="O14" s="30">
        <v>1.2500000000000001E-2</v>
      </c>
      <c r="P14" s="30">
        <v>0</v>
      </c>
      <c r="Q14" s="30">
        <v>0</v>
      </c>
      <c r="R14" s="30">
        <v>0</v>
      </c>
    </row>
    <row r="15" spans="1:18" x14ac:dyDescent="0.2">
      <c r="A15" s="32" t="s">
        <v>36</v>
      </c>
      <c r="B15" s="144"/>
      <c r="C15" s="145"/>
      <c r="D15" s="145"/>
      <c r="E15" s="145"/>
      <c r="F15" s="30">
        <v>5.0000000000000001E-3</v>
      </c>
      <c r="G15" s="30">
        <v>5.0000000000000001E-3</v>
      </c>
      <c r="H15" s="30">
        <v>0.01</v>
      </c>
      <c r="I15" s="30">
        <v>0.01</v>
      </c>
      <c r="J15" s="30">
        <v>5.0000000000000001E-3</v>
      </c>
      <c r="K15" s="30">
        <v>1.8500000000000003E-2</v>
      </c>
      <c r="L15" s="30">
        <v>0.02</v>
      </c>
      <c r="M15" s="30">
        <v>0.01</v>
      </c>
      <c r="N15" s="30">
        <v>0.01</v>
      </c>
      <c r="O15" s="30">
        <v>1.2500000000000001E-2</v>
      </c>
      <c r="P15" s="30">
        <v>0</v>
      </c>
      <c r="Q15" s="30">
        <v>0</v>
      </c>
      <c r="R15" s="30">
        <v>0</v>
      </c>
    </row>
    <row r="16" spans="1:18" x14ac:dyDescent="0.2">
      <c r="A16" s="1"/>
    </row>
    <row r="17" spans="1:3" ht="13.5" thickBot="1" x14ac:dyDescent="0.25">
      <c r="A17" s="48" t="s">
        <v>24</v>
      </c>
    </row>
    <row r="18" spans="1:3" ht="13.5" thickBot="1" x14ac:dyDescent="0.25">
      <c r="A18" s="52"/>
      <c r="B18" s="112" t="s">
        <v>34</v>
      </c>
      <c r="C18" s="53"/>
    </row>
    <row r="19" spans="1:3" ht="13.5" thickBot="1" x14ac:dyDescent="0.25">
      <c r="A19" s="49"/>
      <c r="C19" s="50"/>
    </row>
    <row r="20" spans="1:3" ht="13.5" thickBot="1" x14ac:dyDescent="0.25">
      <c r="A20" s="54"/>
      <c r="B20" s="112" t="s">
        <v>32</v>
      </c>
      <c r="C20" s="53"/>
    </row>
    <row r="21" spans="1:3" ht="13.5" thickBot="1" x14ac:dyDescent="0.25">
      <c r="A21" s="49"/>
      <c r="C21" s="50"/>
    </row>
    <row r="22" spans="1:3" ht="13.5" thickBot="1" x14ac:dyDescent="0.25">
      <c r="A22" s="55"/>
      <c r="B22" s="112" t="s">
        <v>33</v>
      </c>
      <c r="C22" s="53"/>
    </row>
    <row r="23" spans="1:3" ht="13.5" thickBot="1" x14ac:dyDescent="0.25">
      <c r="A23" s="56"/>
      <c r="C23" s="50"/>
    </row>
    <row r="24" spans="1:3" ht="42" customHeight="1" thickBot="1" x14ac:dyDescent="0.25">
      <c r="A24" s="64"/>
      <c r="B24" s="161" t="s">
        <v>35</v>
      </c>
      <c r="C24" s="160"/>
    </row>
    <row r="25" spans="1:3" ht="13.5" thickBot="1" x14ac:dyDescent="0.25">
      <c r="A25" s="49"/>
      <c r="C25" s="50"/>
    </row>
    <row r="26" spans="1:3" ht="60.75" customHeight="1" thickBot="1" x14ac:dyDescent="0.25">
      <c r="A26" s="66"/>
      <c r="B26" s="161" t="s">
        <v>65</v>
      </c>
      <c r="C26" s="160"/>
    </row>
  </sheetData>
  <mergeCells count="2">
    <mergeCell ref="B24:C24"/>
    <mergeCell ref="B26:C26"/>
  </mergeCells>
  <conditionalFormatting sqref="F6:G6 F8:J15 F7:I7 J6 K6:L15 M11:M15 M9 M6:N8 N10:N11 N13:N15">
    <cfRule type="cellIs" dxfId="56" priority="67" stopIfTrue="1" operator="equal">
      <formula>"n/a"</formula>
    </cfRule>
    <cfRule type="cellIs" dxfId="55" priority="68" stopIfTrue="1" operator="equal">
      <formula>0</formula>
    </cfRule>
    <cfRule type="cellIs" dxfId="54" priority="69" stopIfTrue="1" operator="lessThan">
      <formula>0</formula>
    </cfRule>
  </conditionalFormatting>
  <conditionalFormatting sqref="A26 A24">
    <cfRule type="cellIs" dxfId="53" priority="73" stopIfTrue="1" operator="equal">
      <formula>"n/a"</formula>
    </cfRule>
    <cfRule type="cellIs" dxfId="52" priority="74" stopIfTrue="1" operator="equal">
      <formula>0</formula>
    </cfRule>
    <cfRule type="cellIs" dxfId="51" priority="75" stopIfTrue="1" operator="lessThan">
      <formula>0</formula>
    </cfRule>
  </conditionalFormatting>
  <conditionalFormatting sqref="H6:I6">
    <cfRule type="cellIs" dxfId="50" priority="46" stopIfTrue="1" operator="equal">
      <formula>"n/a"</formula>
    </cfRule>
    <cfRule type="cellIs" dxfId="49" priority="47" stopIfTrue="1" operator="equal">
      <formula>0</formula>
    </cfRule>
    <cfRule type="cellIs" dxfId="48" priority="48" stopIfTrue="1" operator="lessThan">
      <formula>0</formula>
    </cfRule>
  </conditionalFormatting>
  <conditionalFormatting sqref="J7">
    <cfRule type="cellIs" dxfId="47" priority="43" stopIfTrue="1" operator="equal">
      <formula>"n/a"</formula>
    </cfRule>
    <cfRule type="cellIs" dxfId="46" priority="44" stopIfTrue="1" operator="equal">
      <formula>0</formula>
    </cfRule>
    <cfRule type="cellIs" dxfId="45" priority="45" stopIfTrue="1" operator="lessThan">
      <formula>0</formula>
    </cfRule>
  </conditionalFormatting>
  <conditionalFormatting sqref="M10">
    <cfRule type="cellIs" dxfId="44" priority="40" stopIfTrue="1" operator="equal">
      <formula>"n/a"</formula>
    </cfRule>
    <cfRule type="cellIs" dxfId="43" priority="41" stopIfTrue="1" operator="equal">
      <formula>0</formula>
    </cfRule>
    <cfRule type="cellIs" dxfId="42" priority="42" stopIfTrue="1" operator="lessThan">
      <formula>0</formula>
    </cfRule>
  </conditionalFormatting>
  <conditionalFormatting sqref="N9">
    <cfRule type="cellIs" dxfId="41" priority="37" stopIfTrue="1" operator="equal">
      <formula>"n/a"</formula>
    </cfRule>
    <cfRule type="cellIs" dxfId="40" priority="38" stopIfTrue="1" operator="equal">
      <formula>0</formula>
    </cfRule>
    <cfRule type="cellIs" dxfId="39" priority="39" stopIfTrue="1" operator="lessThan">
      <formula>0</formula>
    </cfRule>
  </conditionalFormatting>
  <conditionalFormatting sqref="N12">
    <cfRule type="cellIs" dxfId="38" priority="34" stopIfTrue="1" operator="equal">
      <formula>"n/a"</formula>
    </cfRule>
    <cfRule type="cellIs" dxfId="37" priority="35" stopIfTrue="1" operator="equal">
      <formula>0</formula>
    </cfRule>
    <cfRule type="cellIs" dxfId="36" priority="36" stopIfTrue="1" operator="lessThan">
      <formula>0</formula>
    </cfRule>
  </conditionalFormatting>
  <conditionalFormatting sqref="O6:O15">
    <cfRule type="cellIs" dxfId="35" priority="31" stopIfTrue="1" operator="equal">
      <formula>"n/a"</formula>
    </cfRule>
    <cfRule type="cellIs" dxfId="34" priority="32" stopIfTrue="1" operator="equal">
      <formula>0</formula>
    </cfRule>
    <cfRule type="cellIs" dxfId="33" priority="33" stopIfTrue="1" operator="lessThan">
      <formula>0</formula>
    </cfRule>
  </conditionalFormatting>
  <conditionalFormatting sqref="P10:Q10">
    <cfRule type="cellIs" dxfId="32" priority="28" stopIfTrue="1" operator="equal">
      <formula>"n/a"</formula>
    </cfRule>
    <cfRule type="cellIs" dxfId="31" priority="29" stopIfTrue="1" operator="equal">
      <formula>0</formula>
    </cfRule>
    <cfRule type="cellIs" dxfId="30" priority="30" stopIfTrue="1" operator="lessThan">
      <formula>0</formula>
    </cfRule>
  </conditionalFormatting>
  <conditionalFormatting sqref="P6:P9">
    <cfRule type="cellIs" dxfId="29" priority="25" stopIfTrue="1" operator="equal">
      <formula>"n/a"</formula>
    </cfRule>
    <cfRule type="cellIs" dxfId="28" priority="26" stopIfTrue="1" operator="equal">
      <formula>0</formula>
    </cfRule>
    <cfRule type="cellIs" dxfId="27" priority="27" stopIfTrue="1" operator="lessThan">
      <formula>0</formula>
    </cfRule>
  </conditionalFormatting>
  <conditionalFormatting sqref="P11:P15">
    <cfRule type="cellIs" dxfId="26" priority="22" stopIfTrue="1" operator="equal">
      <formula>"n/a"</formula>
    </cfRule>
    <cfRule type="cellIs" dxfId="25" priority="23" stopIfTrue="1" operator="equal">
      <formula>0</formula>
    </cfRule>
    <cfRule type="cellIs" dxfId="24" priority="24" stopIfTrue="1" operator="lessThan">
      <formula>0</formula>
    </cfRule>
  </conditionalFormatting>
  <conditionalFormatting sqref="Q6:Q9">
    <cfRule type="cellIs" dxfId="23" priority="19" stopIfTrue="1" operator="equal">
      <formula>"n/a"</formula>
    </cfRule>
    <cfRule type="cellIs" dxfId="22" priority="20" stopIfTrue="1" operator="equal">
      <formula>0</formula>
    </cfRule>
    <cfRule type="cellIs" dxfId="21" priority="21" stopIfTrue="1" operator="lessThan">
      <formula>0</formula>
    </cfRule>
  </conditionalFormatting>
  <conditionalFormatting sqref="Q11:Q15">
    <cfRule type="cellIs" dxfId="20" priority="16" stopIfTrue="1" operator="equal">
      <formula>"n/a"</formula>
    </cfRule>
    <cfRule type="cellIs" dxfId="19" priority="17" stopIfTrue="1" operator="equal">
      <formula>0</formula>
    </cfRule>
    <cfRule type="cellIs" dxfId="18" priority="18" stopIfTrue="1" operator="lessThan">
      <formula>0</formula>
    </cfRule>
  </conditionalFormatting>
  <conditionalFormatting sqref="R6:R10">
    <cfRule type="cellIs" dxfId="11" priority="7" stopIfTrue="1" operator="equal">
      <formula>"n/a"</formula>
    </cfRule>
    <cfRule type="cellIs" dxfId="10" priority="8" stopIfTrue="1" operator="equal">
      <formula>0</formula>
    </cfRule>
    <cfRule type="cellIs" dxfId="9" priority="9" stopIfTrue="1" operator="lessThan">
      <formula>0</formula>
    </cfRule>
  </conditionalFormatting>
  <conditionalFormatting sqref="R11:R12 R14:R15">
    <cfRule type="cellIs" dxfId="8" priority="4" stopIfTrue="1" operator="equal">
      <formula>"n/a"</formula>
    </cfRule>
    <cfRule type="cellIs" dxfId="7" priority="5" stopIfTrue="1" operator="equal">
      <formula>0</formula>
    </cfRule>
    <cfRule type="cellIs" dxfId="6" priority="6" stopIfTrue="1" operator="lessThan">
      <formula>0</formula>
    </cfRule>
  </conditionalFormatting>
  <conditionalFormatting sqref="R13">
    <cfRule type="cellIs" dxfId="5" priority="1" stopIfTrue="1" operator="equal">
      <formula>"n/a"</formula>
    </cfRule>
    <cfRule type="cellIs" dxfId="4" priority="2" stopIfTrue="1" operator="equal">
      <formula>0</formula>
    </cfRule>
    <cfRule type="cellIs" dxfId="3" priority="3" stopIfTrue="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2.75" x14ac:dyDescent="0.2"/>
  <cols>
    <col min="1" max="1" width="55.42578125" customWidth="1"/>
    <col min="2" max="2" width="13.42578125" customWidth="1"/>
    <col min="3" max="3" width="10.140625" bestFit="1" customWidth="1"/>
  </cols>
  <sheetData>
    <row r="1" spans="1:3" ht="49.5" customHeight="1" x14ac:dyDescent="0.2"/>
    <row r="2" spans="1:3" ht="15.75" customHeight="1" x14ac:dyDescent="0.2">
      <c r="A2" s="47" t="s">
        <v>53</v>
      </c>
      <c r="B2" s="23">
        <v>38341</v>
      </c>
      <c r="C2" s="23"/>
    </row>
    <row r="3" spans="1:3" ht="15.75" customHeight="1" x14ac:dyDescent="0.2">
      <c r="A3" s="26" t="s">
        <v>44</v>
      </c>
      <c r="B3" s="26"/>
    </row>
    <row r="4" spans="1:3" x14ac:dyDescent="0.2">
      <c r="A4" s="26" t="s">
        <v>43</v>
      </c>
      <c r="B4" s="26"/>
    </row>
    <row r="5" spans="1:3" x14ac:dyDescent="0.2">
      <c r="A5" s="26" t="s">
        <v>45</v>
      </c>
      <c r="B5" s="26"/>
    </row>
    <row r="6" spans="1:3" x14ac:dyDescent="0.2">
      <c r="A6" s="26" t="s">
        <v>46</v>
      </c>
      <c r="B6" s="26"/>
    </row>
    <row r="7" spans="1:3" x14ac:dyDescent="0.2">
      <c r="A7" s="24" t="s">
        <v>47</v>
      </c>
      <c r="B7" s="24"/>
    </row>
    <row r="8" spans="1:3" x14ac:dyDescent="0.2">
      <c r="A8" s="25" t="s">
        <v>48</v>
      </c>
      <c r="B8" s="25"/>
    </row>
    <row r="9" spans="1:3" x14ac:dyDescent="0.2">
      <c r="A9" s="25" t="s">
        <v>49</v>
      </c>
      <c r="B9" s="25">
        <v>7</v>
      </c>
    </row>
    <row r="10" spans="1:3" x14ac:dyDescent="0.2">
      <c r="A10" s="25" t="s">
        <v>50</v>
      </c>
      <c r="B10" s="25">
        <v>1</v>
      </c>
    </row>
    <row r="11" spans="1:3" x14ac:dyDescent="0.2">
      <c r="A11" s="25" t="s">
        <v>51</v>
      </c>
      <c r="B11" s="25"/>
    </row>
    <row r="12" spans="1:3" ht="13.5" thickBot="1" x14ac:dyDescent="0.25"/>
    <row r="13" spans="1:3" ht="25.5" x14ac:dyDescent="0.2">
      <c r="A13" s="89" t="s">
        <v>37</v>
      </c>
      <c r="B13" s="68" t="s">
        <v>0</v>
      </c>
    </row>
    <row r="14" spans="1:3" x14ac:dyDescent="0.2">
      <c r="A14" s="70"/>
      <c r="B14" s="2" t="s">
        <v>1</v>
      </c>
    </row>
    <row r="15" spans="1:3" x14ac:dyDescent="0.2">
      <c r="A15" s="70"/>
      <c r="B15" s="2" t="s">
        <v>2</v>
      </c>
    </row>
    <row r="16" spans="1:3" x14ac:dyDescent="0.2">
      <c r="A16" s="70"/>
      <c r="B16" s="2" t="s">
        <v>3</v>
      </c>
    </row>
    <row r="17" spans="1:2" x14ac:dyDescent="0.2">
      <c r="A17" s="70"/>
      <c r="B17" s="2" t="s">
        <v>7</v>
      </c>
    </row>
    <row r="18" spans="1:2" x14ac:dyDescent="0.2">
      <c r="A18" s="70"/>
      <c r="B18" s="2" t="s">
        <v>4</v>
      </c>
    </row>
    <row r="19" spans="1:2" x14ac:dyDescent="0.2">
      <c r="A19" s="70"/>
      <c r="B19" s="2" t="s">
        <v>6</v>
      </c>
    </row>
    <row r="20" spans="1:2" x14ac:dyDescent="0.2">
      <c r="A20" s="70"/>
      <c r="B20" s="2" t="s">
        <v>8</v>
      </c>
    </row>
    <row r="21" spans="1:2" ht="13.5" thickBot="1" x14ac:dyDescent="0.25">
      <c r="A21" s="70"/>
      <c r="B21" s="2"/>
    </row>
    <row r="22" spans="1:2" ht="25.5" x14ac:dyDescent="0.2">
      <c r="A22" s="89" t="s">
        <v>38</v>
      </c>
      <c r="B22" s="1" t="s">
        <v>5</v>
      </c>
    </row>
    <row r="23" spans="1:2" x14ac:dyDescent="0.2">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10" activePane="bottomRight" state="frozen"/>
      <selection pane="topRight" activeCell="B1" sqref="B1"/>
      <selection pane="bottomLeft" activeCell="A2" sqref="A2"/>
      <selection pane="bottomRight" activeCell="B6" sqref="B6"/>
    </sheetView>
  </sheetViews>
  <sheetFormatPr defaultColWidth="9.140625" defaultRowHeight="12.75" x14ac:dyDescent="0.2"/>
  <cols>
    <col min="1" max="1" width="55.5703125" bestFit="1" customWidth="1"/>
    <col min="2" max="2" width="14.7109375" bestFit="1" customWidth="1"/>
    <col min="3" max="11" width="17.85546875" style="6" customWidth="1"/>
  </cols>
  <sheetData>
    <row r="1" spans="1:11" ht="53.25" customHeight="1" x14ac:dyDescent="0.25">
      <c r="A1" s="5" t="s">
        <v>54</v>
      </c>
    </row>
    <row r="4" spans="1:11" x14ac:dyDescent="0.2">
      <c r="A4" s="67" t="s">
        <v>52</v>
      </c>
      <c r="B4" s="46">
        <v>38341</v>
      </c>
      <c r="C4" s="46">
        <v>38376</v>
      </c>
      <c r="D4" s="46">
        <v>38404</v>
      </c>
      <c r="E4" s="46">
        <v>38440</v>
      </c>
      <c r="F4" s="46">
        <v>38467</v>
      </c>
      <c r="G4" s="46">
        <v>38495</v>
      </c>
      <c r="H4" s="46">
        <v>38523</v>
      </c>
      <c r="I4" s="46">
        <v>38551</v>
      </c>
      <c r="J4" s="46">
        <v>38586</v>
      </c>
      <c r="K4" s="46">
        <v>38614</v>
      </c>
    </row>
    <row r="5" spans="1:11" s="9" customFormat="1" x14ac:dyDescent="0.2">
      <c r="A5" s="26" t="s">
        <v>44</v>
      </c>
      <c r="B5" s="26"/>
      <c r="C5" s="3"/>
      <c r="D5" s="3"/>
      <c r="E5" s="3"/>
      <c r="F5" s="3"/>
      <c r="G5" s="3"/>
      <c r="H5" s="3"/>
      <c r="I5" s="3"/>
      <c r="J5" s="3"/>
      <c r="K5" s="3"/>
    </row>
    <row r="6" spans="1:11" s="9" customFormat="1" x14ac:dyDescent="0.2">
      <c r="A6" s="26" t="s">
        <v>43</v>
      </c>
      <c r="B6" s="26"/>
      <c r="C6" s="3"/>
      <c r="D6" s="3"/>
      <c r="E6" s="3"/>
      <c r="F6" s="3"/>
      <c r="G6" s="3"/>
      <c r="H6" s="3"/>
      <c r="I6" s="3"/>
      <c r="J6" s="3"/>
      <c r="K6" s="3"/>
    </row>
    <row r="7" spans="1:11" s="9" customFormat="1" x14ac:dyDescent="0.2">
      <c r="A7" s="26" t="s">
        <v>45</v>
      </c>
      <c r="B7" s="26"/>
      <c r="C7" s="3"/>
      <c r="D7" s="3"/>
      <c r="E7" s="3"/>
      <c r="F7" s="3"/>
      <c r="G7" s="3"/>
      <c r="H7" s="3"/>
      <c r="I7" s="3"/>
      <c r="J7" s="3"/>
      <c r="K7" s="3"/>
    </row>
    <row r="8" spans="1:11" s="9" customFormat="1" x14ac:dyDescent="0.2">
      <c r="A8" s="26" t="s">
        <v>46</v>
      </c>
      <c r="B8" s="26"/>
      <c r="C8" s="3"/>
      <c r="D8" s="3"/>
      <c r="E8" s="3"/>
      <c r="F8" s="3"/>
      <c r="G8" s="3"/>
      <c r="H8" s="3"/>
      <c r="I8" s="3"/>
      <c r="J8" s="3"/>
      <c r="K8" s="3"/>
    </row>
    <row r="9" spans="1:11" s="10" customFormat="1" x14ac:dyDescent="0.2">
      <c r="A9" s="24" t="s">
        <v>47</v>
      </c>
      <c r="B9" s="24"/>
      <c r="C9" s="22"/>
      <c r="D9" s="22"/>
      <c r="E9" s="22"/>
      <c r="F9" s="22"/>
      <c r="G9" s="22">
        <v>4</v>
      </c>
      <c r="H9" s="22"/>
      <c r="I9" s="22"/>
      <c r="J9" s="22"/>
      <c r="K9" s="22"/>
    </row>
    <row r="10" spans="1:11" s="9" customFormat="1" ht="11.25" customHeight="1" x14ac:dyDescent="0.2">
      <c r="A10" s="25" t="s">
        <v>48</v>
      </c>
      <c r="B10" s="25"/>
      <c r="C10" s="16"/>
      <c r="D10" s="16"/>
      <c r="E10" s="16"/>
      <c r="F10" s="16">
        <v>12</v>
      </c>
      <c r="G10" s="16">
        <v>8</v>
      </c>
      <c r="H10" s="16">
        <v>11</v>
      </c>
      <c r="I10" s="16">
        <v>12</v>
      </c>
      <c r="J10" s="16">
        <v>4</v>
      </c>
      <c r="K10" s="16">
        <v>12</v>
      </c>
    </row>
    <row r="11" spans="1:11" s="9" customFormat="1" ht="11.25" customHeight="1" x14ac:dyDescent="0.2">
      <c r="A11" s="25" t="s">
        <v>49</v>
      </c>
      <c r="B11" s="16">
        <v>7</v>
      </c>
      <c r="C11" s="16">
        <v>9</v>
      </c>
      <c r="D11" s="16">
        <v>2</v>
      </c>
      <c r="E11" s="16">
        <v>11</v>
      </c>
      <c r="F11" s="16">
        <v>1</v>
      </c>
      <c r="G11" s="16">
        <v>1</v>
      </c>
      <c r="H11" s="16"/>
      <c r="I11" s="16"/>
      <c r="J11" s="16">
        <v>8</v>
      </c>
      <c r="K11" s="16">
        <v>1</v>
      </c>
    </row>
    <row r="12" spans="1:11" s="9" customFormat="1" ht="11.25" customHeight="1" x14ac:dyDescent="0.2">
      <c r="A12" s="25" t="s">
        <v>50</v>
      </c>
      <c r="B12" s="16">
        <v>1</v>
      </c>
      <c r="C12" s="16"/>
      <c r="D12" s="16">
        <v>6</v>
      </c>
      <c r="E12" s="16">
        <v>2</v>
      </c>
      <c r="F12" s="16"/>
      <c r="G12" s="16"/>
      <c r="H12" s="16"/>
      <c r="I12" s="16"/>
      <c r="J12" s="16"/>
      <c r="K12" s="16"/>
    </row>
    <row r="13" spans="1:11" s="9" customFormat="1" ht="11.25" customHeight="1" x14ac:dyDescent="0.2">
      <c r="A13" s="25" t="s">
        <v>51</v>
      </c>
      <c r="B13" s="25"/>
      <c r="C13" s="16"/>
      <c r="D13" s="16"/>
      <c r="E13" s="16"/>
      <c r="F13" s="16"/>
      <c r="G13" s="16"/>
      <c r="H13" s="16"/>
      <c r="I13" s="16"/>
      <c r="J13" s="16"/>
      <c r="K13" s="16"/>
    </row>
    <row r="14" spans="1:11" s="47" customFormat="1" x14ac:dyDescent="0.2">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5" thickBot="1" x14ac:dyDescent="0.25"/>
    <row r="16" spans="1:11" ht="25.5" x14ac:dyDescent="0.2">
      <c r="A16" s="89" t="s">
        <v>37</v>
      </c>
      <c r="B16" s="68" t="s">
        <v>0</v>
      </c>
      <c r="C16" s="68" t="s">
        <v>0</v>
      </c>
      <c r="D16" s="68" t="s">
        <v>0</v>
      </c>
      <c r="E16" s="68" t="s">
        <v>0</v>
      </c>
      <c r="F16" s="68" t="s">
        <v>0</v>
      </c>
      <c r="G16" s="68" t="s">
        <v>0</v>
      </c>
      <c r="H16" s="68" t="s">
        <v>0</v>
      </c>
      <c r="I16" s="68" t="s">
        <v>0</v>
      </c>
      <c r="J16" s="68" t="s">
        <v>0</v>
      </c>
      <c r="K16" s="69" t="s">
        <v>0</v>
      </c>
    </row>
    <row r="17" spans="1:11" x14ac:dyDescent="0.2">
      <c r="A17" s="70"/>
      <c r="B17" s="2" t="s">
        <v>1</v>
      </c>
      <c r="C17" s="2" t="s">
        <v>1</v>
      </c>
      <c r="D17" s="2"/>
      <c r="E17" s="2" t="s">
        <v>1</v>
      </c>
      <c r="F17" s="2" t="s">
        <v>1</v>
      </c>
      <c r="G17" s="2" t="s">
        <v>1</v>
      </c>
      <c r="H17" s="2" t="s">
        <v>1</v>
      </c>
      <c r="I17" s="2" t="s">
        <v>1</v>
      </c>
      <c r="J17" s="2" t="s">
        <v>1</v>
      </c>
      <c r="K17" s="71" t="s">
        <v>1</v>
      </c>
    </row>
    <row r="18" spans="1:11" x14ac:dyDescent="0.2">
      <c r="A18" s="70"/>
      <c r="B18" s="2" t="s">
        <v>2</v>
      </c>
      <c r="C18" s="2" t="s">
        <v>2</v>
      </c>
      <c r="D18" s="2" t="s">
        <v>2</v>
      </c>
      <c r="E18" s="2" t="s">
        <v>9</v>
      </c>
      <c r="F18" s="2" t="s">
        <v>9</v>
      </c>
      <c r="G18" s="2" t="s">
        <v>9</v>
      </c>
      <c r="H18" s="2" t="s">
        <v>9</v>
      </c>
      <c r="I18" s="2" t="s">
        <v>9</v>
      </c>
      <c r="J18" s="2" t="s">
        <v>9</v>
      </c>
      <c r="K18" s="71" t="s">
        <v>9</v>
      </c>
    </row>
    <row r="19" spans="1:11" x14ac:dyDescent="0.2">
      <c r="A19" s="70"/>
      <c r="B19" s="2" t="s">
        <v>3</v>
      </c>
      <c r="C19" s="2" t="s">
        <v>3</v>
      </c>
      <c r="D19" s="2" t="s">
        <v>3</v>
      </c>
      <c r="E19" s="2" t="s">
        <v>12</v>
      </c>
      <c r="F19" s="2" t="s">
        <v>12</v>
      </c>
      <c r="G19" s="2" t="s">
        <v>12</v>
      </c>
      <c r="H19" s="2" t="s">
        <v>12</v>
      </c>
      <c r="I19" s="2" t="s">
        <v>12</v>
      </c>
      <c r="J19" s="2" t="s">
        <v>12</v>
      </c>
      <c r="K19" s="71" t="s">
        <v>12</v>
      </c>
    </row>
    <row r="20" spans="1:11" x14ac:dyDescent="0.2">
      <c r="A20" s="70"/>
      <c r="B20" s="2" t="s">
        <v>7</v>
      </c>
      <c r="C20" s="2" t="s">
        <v>7</v>
      </c>
      <c r="D20" s="2" t="s">
        <v>7</v>
      </c>
      <c r="E20" s="2" t="s">
        <v>2</v>
      </c>
      <c r="F20" s="2" t="s">
        <v>2</v>
      </c>
      <c r="G20" s="2" t="s">
        <v>2</v>
      </c>
      <c r="H20" s="2" t="s">
        <v>2</v>
      </c>
      <c r="I20" s="2" t="s">
        <v>2</v>
      </c>
      <c r="J20" s="2" t="s">
        <v>2</v>
      </c>
      <c r="K20" s="71" t="s">
        <v>2</v>
      </c>
    </row>
    <row r="21" spans="1:11" x14ac:dyDescent="0.2">
      <c r="A21" s="70"/>
      <c r="B21" s="2" t="s">
        <v>4</v>
      </c>
      <c r="C21" s="2" t="s">
        <v>4</v>
      </c>
      <c r="D21" s="2" t="s">
        <v>4</v>
      </c>
      <c r="E21" s="2" t="s">
        <v>11</v>
      </c>
      <c r="F21" s="2" t="s">
        <v>11</v>
      </c>
      <c r="G21" s="2" t="s">
        <v>11</v>
      </c>
      <c r="H21" s="2" t="s">
        <v>11</v>
      </c>
      <c r="I21" s="2" t="s">
        <v>11</v>
      </c>
      <c r="J21" s="2" t="s">
        <v>11</v>
      </c>
      <c r="K21" s="71" t="s">
        <v>11</v>
      </c>
    </row>
    <row r="22" spans="1:11" x14ac:dyDescent="0.2">
      <c r="A22" s="70"/>
      <c r="B22" s="2"/>
      <c r="C22" s="2" t="s">
        <v>5</v>
      </c>
      <c r="D22" s="2" t="s">
        <v>5</v>
      </c>
      <c r="E22" s="2" t="s">
        <v>3</v>
      </c>
      <c r="F22" s="2" t="s">
        <v>3</v>
      </c>
      <c r="G22" s="2" t="s">
        <v>3</v>
      </c>
      <c r="H22" s="2"/>
      <c r="I22" s="2" t="s">
        <v>3</v>
      </c>
      <c r="J22" s="2" t="s">
        <v>3</v>
      </c>
      <c r="K22" s="71" t="s">
        <v>3</v>
      </c>
    </row>
    <row r="23" spans="1:11" x14ac:dyDescent="0.2">
      <c r="A23" s="70"/>
      <c r="B23" s="2" t="s">
        <v>6</v>
      </c>
      <c r="C23" s="2" t="s">
        <v>6</v>
      </c>
      <c r="D23" s="2" t="s">
        <v>6</v>
      </c>
      <c r="E23" s="2" t="s">
        <v>7</v>
      </c>
      <c r="F23" s="2" t="s">
        <v>7</v>
      </c>
      <c r="G23" s="2" t="s">
        <v>7</v>
      </c>
      <c r="H23" s="2" t="s">
        <v>7</v>
      </c>
      <c r="I23" s="2" t="s">
        <v>7</v>
      </c>
      <c r="J23" s="2" t="s">
        <v>7</v>
      </c>
      <c r="K23" s="71" t="s">
        <v>7</v>
      </c>
    </row>
    <row r="24" spans="1:11" x14ac:dyDescent="0.2">
      <c r="A24" s="70"/>
      <c r="B24" s="2" t="s">
        <v>8</v>
      </c>
      <c r="C24" s="2" t="s">
        <v>8</v>
      </c>
      <c r="D24" s="2" t="s">
        <v>8</v>
      </c>
      <c r="E24" s="2" t="s">
        <v>4</v>
      </c>
      <c r="F24" s="2" t="s">
        <v>4</v>
      </c>
      <c r="G24" s="2" t="s">
        <v>4</v>
      </c>
      <c r="H24" s="2"/>
      <c r="I24" s="2" t="s">
        <v>4</v>
      </c>
      <c r="J24" s="2" t="s">
        <v>4</v>
      </c>
      <c r="K24" s="71" t="s">
        <v>4</v>
      </c>
    </row>
    <row r="25" spans="1:11" x14ac:dyDescent="0.2">
      <c r="A25" s="70"/>
      <c r="B25" s="1"/>
      <c r="C25" s="2"/>
      <c r="D25" s="2"/>
      <c r="E25" s="2" t="s">
        <v>5</v>
      </c>
      <c r="F25" s="2" t="s">
        <v>5</v>
      </c>
      <c r="G25" s="2" t="s">
        <v>5</v>
      </c>
      <c r="H25" s="2" t="s">
        <v>5</v>
      </c>
      <c r="I25" s="2" t="s">
        <v>5</v>
      </c>
      <c r="J25" s="2" t="s">
        <v>5</v>
      </c>
      <c r="K25" s="71" t="s">
        <v>5</v>
      </c>
    </row>
    <row r="26" spans="1:11" x14ac:dyDescent="0.2">
      <c r="A26" s="70"/>
      <c r="B26" s="1"/>
      <c r="C26" s="2"/>
      <c r="D26" s="2"/>
      <c r="E26" s="2" t="s">
        <v>10</v>
      </c>
      <c r="F26" s="2" t="s">
        <v>10</v>
      </c>
      <c r="G26" s="2" t="s">
        <v>10</v>
      </c>
      <c r="H26" s="2" t="s">
        <v>10</v>
      </c>
      <c r="I26" s="2" t="s">
        <v>10</v>
      </c>
      <c r="J26" s="2" t="s">
        <v>10</v>
      </c>
      <c r="K26" s="71" t="s">
        <v>10</v>
      </c>
    </row>
    <row r="27" spans="1:11" x14ac:dyDescent="0.2">
      <c r="A27" s="70"/>
      <c r="B27" s="1"/>
      <c r="C27" s="2"/>
      <c r="D27" s="2"/>
      <c r="E27" s="2" t="s">
        <v>6</v>
      </c>
      <c r="F27" s="2" t="s">
        <v>6</v>
      </c>
      <c r="G27" s="2" t="s">
        <v>6</v>
      </c>
      <c r="H27" s="2" t="s">
        <v>6</v>
      </c>
      <c r="I27" s="2" t="s">
        <v>6</v>
      </c>
      <c r="J27" s="2" t="s">
        <v>6</v>
      </c>
      <c r="K27" s="71" t="s">
        <v>6</v>
      </c>
    </row>
    <row r="28" spans="1:11" ht="13.5" thickBot="1" x14ac:dyDescent="0.25">
      <c r="A28" s="72"/>
      <c r="B28" s="73"/>
      <c r="C28" s="74"/>
      <c r="D28" s="74"/>
      <c r="E28" s="74" t="s">
        <v>8</v>
      </c>
      <c r="F28" s="74" t="s">
        <v>8</v>
      </c>
      <c r="G28" s="74" t="s">
        <v>8</v>
      </c>
      <c r="H28" s="74" t="s">
        <v>8</v>
      </c>
      <c r="I28" s="74"/>
      <c r="J28" s="74"/>
      <c r="K28" s="75" t="s">
        <v>8</v>
      </c>
    </row>
    <row r="29" spans="1:11" ht="13.5" thickBot="1" x14ac:dyDescent="0.25"/>
    <row r="30" spans="1:11" ht="25.5" x14ac:dyDescent="0.2">
      <c r="A30" s="89" t="s">
        <v>38</v>
      </c>
      <c r="B30" s="68" t="s">
        <v>5</v>
      </c>
      <c r="C30" s="68"/>
      <c r="D30" s="68" t="s">
        <v>1</v>
      </c>
      <c r="E30" s="68"/>
      <c r="F30" s="68"/>
      <c r="G30" s="68"/>
      <c r="H30" s="68" t="s">
        <v>3</v>
      </c>
      <c r="I30" s="68" t="s">
        <v>8</v>
      </c>
      <c r="J30" s="68" t="s">
        <v>8</v>
      </c>
      <c r="K30" s="69"/>
    </row>
    <row r="31" spans="1:11" ht="13.5" thickBot="1" x14ac:dyDescent="0.25">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2.75" x14ac:dyDescent="0.2"/>
  <cols>
    <col min="1" max="1" width="42.7109375" customWidth="1"/>
    <col min="2" max="5" width="17.28515625" customWidth="1"/>
    <col min="6" max="8" width="17.140625" style="6" customWidth="1"/>
  </cols>
  <sheetData>
    <row r="1" spans="1:8" ht="63" x14ac:dyDescent="0.25">
      <c r="A1" s="5" t="s">
        <v>54</v>
      </c>
      <c r="C1" s="4"/>
      <c r="D1" s="4"/>
      <c r="E1" s="4"/>
      <c r="F1" s="28"/>
      <c r="G1" s="28"/>
    </row>
    <row r="2" spans="1:8" ht="12.75" customHeight="1" x14ac:dyDescent="0.25">
      <c r="A2" s="5"/>
      <c r="B2" s="14" t="s">
        <v>13</v>
      </c>
      <c r="C2" s="18" t="s">
        <v>15</v>
      </c>
      <c r="D2" s="12" t="s">
        <v>15</v>
      </c>
      <c r="E2" s="27" t="s">
        <v>18</v>
      </c>
      <c r="F2" s="28"/>
      <c r="G2" s="28"/>
    </row>
    <row r="3" spans="1:8" ht="12.75" customHeight="1" x14ac:dyDescent="0.25">
      <c r="A3" s="5"/>
      <c r="B3" s="15" t="s">
        <v>14</v>
      </c>
      <c r="C3" s="19" t="s">
        <v>16</v>
      </c>
      <c r="D3" s="11" t="s">
        <v>17</v>
      </c>
      <c r="E3" s="17" t="s">
        <v>19</v>
      </c>
      <c r="F3" s="28"/>
      <c r="G3" s="28"/>
    </row>
    <row r="4" spans="1:8" s="42" customFormat="1" ht="12.75" customHeight="1" x14ac:dyDescent="0.2">
      <c r="A4" s="38"/>
      <c r="B4" s="90" t="s">
        <v>39</v>
      </c>
      <c r="C4" s="19" t="s">
        <v>40</v>
      </c>
      <c r="D4" s="11" t="s">
        <v>41</v>
      </c>
      <c r="E4" s="17" t="s">
        <v>42</v>
      </c>
      <c r="F4" s="39"/>
      <c r="G4" s="40"/>
      <c r="H4" s="41"/>
    </row>
    <row r="5" spans="1:8" s="47" customFormat="1" x14ac:dyDescent="0.2">
      <c r="A5" s="43"/>
      <c r="B5" s="44"/>
      <c r="C5" s="45"/>
      <c r="D5" s="45"/>
      <c r="E5" s="44"/>
      <c r="F5" s="46">
        <v>38649</v>
      </c>
      <c r="G5" s="46">
        <v>38684</v>
      </c>
      <c r="H5" s="46">
        <v>38705</v>
      </c>
    </row>
    <row r="6" spans="1:8" x14ac:dyDescent="0.2">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
      <c r="A7" s="2" t="s">
        <v>1</v>
      </c>
      <c r="B7" s="21">
        <f t="shared" si="0"/>
        <v>1</v>
      </c>
      <c r="C7" s="2">
        <f t="shared" si="1"/>
        <v>0</v>
      </c>
      <c r="D7" s="2">
        <f t="shared" si="2"/>
        <v>2</v>
      </c>
      <c r="E7" s="13">
        <f t="shared" si="3"/>
        <v>3</v>
      </c>
      <c r="F7" s="30">
        <v>2.5000000000000001E-3</v>
      </c>
      <c r="G7" s="30">
        <v>0</v>
      </c>
      <c r="H7" s="30">
        <v>0</v>
      </c>
    </row>
    <row r="8" spans="1:8" x14ac:dyDescent="0.2">
      <c r="A8" s="2" t="s">
        <v>9</v>
      </c>
      <c r="B8" s="21">
        <f t="shared" si="0"/>
        <v>0</v>
      </c>
      <c r="C8" s="2">
        <f t="shared" si="1"/>
        <v>0</v>
      </c>
      <c r="D8" s="2">
        <f t="shared" si="2"/>
        <v>2</v>
      </c>
      <c r="E8" s="13">
        <f t="shared" si="3"/>
        <v>2</v>
      </c>
      <c r="F8" s="37"/>
      <c r="G8" s="30">
        <v>0</v>
      </c>
      <c r="H8" s="30">
        <v>0</v>
      </c>
    </row>
    <row r="9" spans="1:8" x14ac:dyDescent="0.2">
      <c r="A9" s="2" t="s">
        <v>12</v>
      </c>
      <c r="B9" s="21">
        <f t="shared" si="0"/>
        <v>0</v>
      </c>
      <c r="C9" s="2">
        <f t="shared" si="1"/>
        <v>0</v>
      </c>
      <c r="D9" s="2">
        <f t="shared" si="2"/>
        <v>3</v>
      </c>
      <c r="E9" s="13">
        <f t="shared" si="3"/>
        <v>3</v>
      </c>
      <c r="F9" s="30">
        <v>0</v>
      </c>
      <c r="G9" s="30">
        <v>0</v>
      </c>
      <c r="H9" s="30">
        <v>0</v>
      </c>
    </row>
    <row r="10" spans="1:8" x14ac:dyDescent="0.2">
      <c r="A10" s="2" t="s">
        <v>2</v>
      </c>
      <c r="B10" s="21">
        <f t="shared" si="0"/>
        <v>0</v>
      </c>
      <c r="C10" s="2">
        <f t="shared" si="1"/>
        <v>0</v>
      </c>
      <c r="D10" s="2">
        <f t="shared" si="2"/>
        <v>3</v>
      </c>
      <c r="E10" s="13">
        <f t="shared" si="3"/>
        <v>3</v>
      </c>
      <c r="F10" s="30">
        <v>0</v>
      </c>
      <c r="G10" s="30">
        <v>0</v>
      </c>
      <c r="H10" s="30">
        <v>0</v>
      </c>
    </row>
    <row r="11" spans="1:8" x14ac:dyDescent="0.2">
      <c r="A11" s="2" t="s">
        <v>11</v>
      </c>
      <c r="B11" s="21">
        <f t="shared" si="0"/>
        <v>0</v>
      </c>
      <c r="C11" s="2">
        <f t="shared" si="1"/>
        <v>0</v>
      </c>
      <c r="D11" s="2">
        <f t="shared" si="2"/>
        <v>3</v>
      </c>
      <c r="E11" s="13">
        <f t="shared" si="3"/>
        <v>3</v>
      </c>
      <c r="F11" s="30">
        <v>0</v>
      </c>
      <c r="G11" s="30">
        <v>0</v>
      </c>
      <c r="H11" s="30">
        <v>0</v>
      </c>
    </row>
    <row r="12" spans="1:8" x14ac:dyDescent="0.2">
      <c r="A12" s="2" t="s">
        <v>3</v>
      </c>
      <c r="B12" s="21">
        <f t="shared" si="0"/>
        <v>0</v>
      </c>
      <c r="C12" s="2">
        <f t="shared" si="1"/>
        <v>0</v>
      </c>
      <c r="D12" s="2">
        <f t="shared" si="2"/>
        <v>3</v>
      </c>
      <c r="E12" s="13">
        <f t="shared" si="3"/>
        <v>3</v>
      </c>
      <c r="F12" s="30">
        <v>0</v>
      </c>
      <c r="G12" s="30">
        <v>0</v>
      </c>
      <c r="H12" s="30">
        <v>0</v>
      </c>
    </row>
    <row r="13" spans="1:8" x14ac:dyDescent="0.2">
      <c r="A13" s="2" t="s">
        <v>7</v>
      </c>
      <c r="B13" s="21">
        <f t="shared" si="0"/>
        <v>0</v>
      </c>
      <c r="C13" s="2">
        <f t="shared" si="1"/>
        <v>0</v>
      </c>
      <c r="D13" s="2">
        <f t="shared" si="2"/>
        <v>3</v>
      </c>
      <c r="E13" s="13">
        <f t="shared" si="3"/>
        <v>3</v>
      </c>
      <c r="F13" s="30">
        <v>0</v>
      </c>
      <c r="G13" s="30">
        <v>0</v>
      </c>
      <c r="H13" s="30">
        <v>0</v>
      </c>
    </row>
    <row r="14" spans="1:8" x14ac:dyDescent="0.2">
      <c r="A14" s="2" t="s">
        <v>4</v>
      </c>
      <c r="B14" s="21">
        <f t="shared" si="0"/>
        <v>0</v>
      </c>
      <c r="C14" s="2">
        <f t="shared" si="1"/>
        <v>0</v>
      </c>
      <c r="D14" s="2">
        <f t="shared" si="2"/>
        <v>3</v>
      </c>
      <c r="E14" s="13">
        <f t="shared" si="3"/>
        <v>3</v>
      </c>
      <c r="F14" s="30">
        <v>0</v>
      </c>
      <c r="G14" s="30">
        <v>0</v>
      </c>
      <c r="H14" s="30">
        <v>0</v>
      </c>
    </row>
    <row r="15" spans="1:8" x14ac:dyDescent="0.2">
      <c r="A15" s="2" t="s">
        <v>5</v>
      </c>
      <c r="B15" s="21">
        <f t="shared" si="0"/>
        <v>0</v>
      </c>
      <c r="C15" s="2">
        <f t="shared" si="1"/>
        <v>0</v>
      </c>
      <c r="D15" s="2">
        <f t="shared" si="2"/>
        <v>3</v>
      </c>
      <c r="E15" s="13">
        <f t="shared" si="3"/>
        <v>3</v>
      </c>
      <c r="F15" s="30">
        <v>0</v>
      </c>
      <c r="G15" s="30">
        <v>0</v>
      </c>
      <c r="H15" s="30">
        <v>0</v>
      </c>
    </row>
    <row r="16" spans="1:8" x14ac:dyDescent="0.2">
      <c r="A16" s="2" t="s">
        <v>10</v>
      </c>
      <c r="B16" s="21">
        <f t="shared" si="0"/>
        <v>0</v>
      </c>
      <c r="C16" s="2">
        <f t="shared" si="1"/>
        <v>0</v>
      </c>
      <c r="D16" s="2">
        <f t="shared" si="2"/>
        <v>3</v>
      </c>
      <c r="E16" s="13">
        <f t="shared" si="3"/>
        <v>3</v>
      </c>
      <c r="F16" s="30">
        <v>0</v>
      </c>
      <c r="G16" s="30">
        <v>0</v>
      </c>
      <c r="H16" s="30">
        <v>0</v>
      </c>
    </row>
    <row r="17" spans="1:8" x14ac:dyDescent="0.2">
      <c r="A17" s="2" t="s">
        <v>6</v>
      </c>
      <c r="B17" s="21">
        <f t="shared" si="0"/>
        <v>0</v>
      </c>
      <c r="C17" s="2">
        <f t="shared" si="1"/>
        <v>0</v>
      </c>
      <c r="D17" s="2">
        <f t="shared" si="2"/>
        <v>3</v>
      </c>
      <c r="E17" s="13">
        <f t="shared" si="3"/>
        <v>3</v>
      </c>
      <c r="F17" s="30">
        <v>0</v>
      </c>
      <c r="G17" s="30">
        <v>0</v>
      </c>
      <c r="H17" s="30">
        <v>0</v>
      </c>
    </row>
    <row r="18" spans="1:8" x14ac:dyDescent="0.2">
      <c r="A18" s="2" t="s">
        <v>8</v>
      </c>
      <c r="B18" s="21">
        <f t="shared" si="0"/>
        <v>0</v>
      </c>
      <c r="C18" s="2">
        <f t="shared" si="1"/>
        <v>0</v>
      </c>
      <c r="D18" s="2">
        <f t="shared" si="2"/>
        <v>3</v>
      </c>
      <c r="E18" s="13">
        <f t="shared" si="3"/>
        <v>3</v>
      </c>
      <c r="F18" s="30">
        <v>0</v>
      </c>
      <c r="G18" s="30">
        <v>0</v>
      </c>
      <c r="H18" s="30">
        <v>0</v>
      </c>
    </row>
    <row r="19" spans="1:8" x14ac:dyDescent="0.2">
      <c r="A19" s="1"/>
      <c r="C19" s="8"/>
      <c r="D19" s="8"/>
      <c r="E19" s="8"/>
      <c r="F19" s="84"/>
      <c r="G19" s="31"/>
      <c r="H19" s="31"/>
    </row>
    <row r="20" spans="1:8" s="33" customFormat="1" x14ac:dyDescent="0.2">
      <c r="A20" s="32" t="s">
        <v>36</v>
      </c>
      <c r="B20" s="85"/>
      <c r="C20" s="86"/>
      <c r="D20" s="86"/>
      <c r="E20" s="86"/>
      <c r="F20" s="87">
        <v>0</v>
      </c>
      <c r="G20" s="87">
        <v>0</v>
      </c>
      <c r="H20" s="87">
        <v>0</v>
      </c>
    </row>
    <row r="21" spans="1:8" x14ac:dyDescent="0.2">
      <c r="A21" s="1"/>
    </row>
    <row r="22" spans="1:8" x14ac:dyDescent="0.2">
      <c r="A22" s="3" t="s">
        <v>31</v>
      </c>
    </row>
    <row r="23" spans="1:8" x14ac:dyDescent="0.2">
      <c r="A23" s="22" t="s">
        <v>32</v>
      </c>
    </row>
    <row r="24" spans="1:8" ht="13.5" thickBot="1" x14ac:dyDescent="0.25">
      <c r="A24" s="16" t="s">
        <v>33</v>
      </c>
    </row>
    <row r="25" spans="1:8" ht="60.75" customHeight="1" thickBot="1" x14ac:dyDescent="0.25">
      <c r="A25" s="51"/>
      <c r="B25" s="161" t="s">
        <v>65</v>
      </c>
      <c r="C25" s="160"/>
    </row>
    <row r="27" spans="1:8" x14ac:dyDescent="0.2">
      <c r="A27" s="20"/>
    </row>
    <row r="28" spans="1:8" x14ac:dyDescent="0.2">
      <c r="A28" s="6"/>
    </row>
    <row r="29" spans="1:8" x14ac:dyDescent="0.2">
      <c r="A29" s="6"/>
    </row>
  </sheetData>
  <mergeCells count="1">
    <mergeCell ref="B25:C25"/>
  </mergeCells>
  <phoneticPr fontId="10" type="noConversion"/>
  <conditionalFormatting sqref="A25 F6:H18">
    <cfRule type="cellIs" dxfId="827" priority="2" stopIfTrue="1" operator="equal">
      <formula>"n/a"</formula>
    </cfRule>
    <cfRule type="cellIs" dxfId="826" priority="3" stopIfTrue="1" operator="equal">
      <formula>0</formula>
    </cfRule>
    <cfRule type="cellIs" dxfId="825"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2.75" x14ac:dyDescent="0.2"/>
  <cols>
    <col min="1" max="1" width="42.7109375" customWidth="1"/>
    <col min="2" max="4" width="16" customWidth="1"/>
    <col min="5" max="5" width="18.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
      <c r="A19" s="1"/>
      <c r="C19" s="8"/>
      <c r="D19" s="8"/>
      <c r="E19" s="8"/>
      <c r="F19" s="78"/>
      <c r="G19" s="78"/>
      <c r="H19" s="78"/>
    </row>
    <row r="20" spans="1:17" s="33" customFormat="1" x14ac:dyDescent="0.2">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5" thickBot="1" x14ac:dyDescent="0.25">
      <c r="A21" s="1"/>
    </row>
    <row r="22" spans="1:17" ht="13.5" thickBot="1" x14ac:dyDescent="0.25">
      <c r="A22" s="52"/>
      <c r="B22" s="83" t="s">
        <v>34</v>
      </c>
      <c r="C22" s="53"/>
    </row>
    <row r="23" spans="1:17" ht="9" customHeight="1" thickBot="1" x14ac:dyDescent="0.25">
      <c r="A23" s="49"/>
      <c r="C23" s="50"/>
    </row>
    <row r="24" spans="1:17" ht="13.5" thickBot="1" x14ac:dyDescent="0.25">
      <c r="A24" s="54"/>
      <c r="B24" s="83" t="s">
        <v>32</v>
      </c>
      <c r="C24" s="53"/>
    </row>
    <row r="25" spans="1:17" ht="9" customHeight="1" thickBot="1" x14ac:dyDescent="0.25">
      <c r="A25" s="49"/>
      <c r="C25" s="50"/>
    </row>
    <row r="26" spans="1:17" ht="13.5" thickBot="1" x14ac:dyDescent="0.25">
      <c r="A26" s="55"/>
      <c r="B26" s="83" t="s">
        <v>33</v>
      </c>
      <c r="C26" s="53"/>
    </row>
    <row r="27" spans="1:17" ht="9" customHeight="1" thickBot="1" x14ac:dyDescent="0.25">
      <c r="A27" s="56"/>
      <c r="C27" s="50"/>
    </row>
    <row r="28" spans="1:17" ht="37.5" customHeight="1" thickBot="1" x14ac:dyDescent="0.25">
      <c r="A28" s="64"/>
      <c r="B28" s="159" t="s">
        <v>35</v>
      </c>
      <c r="C28" s="160"/>
    </row>
    <row r="29" spans="1:17" ht="9" customHeight="1" thickBot="1" x14ac:dyDescent="0.25">
      <c r="A29" s="49"/>
      <c r="C29" s="50"/>
    </row>
    <row r="30" spans="1:17" ht="28.5" customHeight="1" thickBot="1" x14ac:dyDescent="0.25">
      <c r="A30" s="66"/>
      <c r="B30" s="161" t="s">
        <v>65</v>
      </c>
      <c r="C30" s="160"/>
    </row>
  </sheetData>
  <mergeCells count="2">
    <mergeCell ref="B28:C28"/>
    <mergeCell ref="B30:C30"/>
  </mergeCells>
  <phoneticPr fontId="10" type="noConversion"/>
  <conditionalFormatting sqref="F6:Q18 K20:O20 A30 A28">
    <cfRule type="cellIs" dxfId="824" priority="4" stopIfTrue="1" operator="equal">
      <formula>"n/a"</formula>
    </cfRule>
    <cfRule type="cellIs" dxfId="823" priority="5" stopIfTrue="1" operator="equal">
      <formula>0</formula>
    </cfRule>
    <cfRule type="cellIs" dxfId="822"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2.75" x14ac:dyDescent="0.2"/>
  <cols>
    <col min="1" max="1" width="42.7109375" customWidth="1"/>
    <col min="2" max="5" width="17.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
      <c r="A22" s="48"/>
      <c r="C22" s="8"/>
      <c r="D22" s="8"/>
      <c r="E22" s="8"/>
      <c r="F22" s="78"/>
      <c r="G22" s="78"/>
      <c r="H22" s="78"/>
    </row>
    <row r="23" spans="1:17" s="33" customFormat="1" x14ac:dyDescent="0.2">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5" thickBot="1" x14ac:dyDescent="0.25">
      <c r="A24" s="88"/>
    </row>
    <row r="25" spans="1:17" ht="13.5" thickBot="1" x14ac:dyDescent="0.25">
      <c r="A25" s="52"/>
      <c r="B25" s="83" t="s">
        <v>34</v>
      </c>
      <c r="C25" s="53"/>
    </row>
    <row r="26" spans="1:17" ht="9" customHeight="1" thickBot="1" x14ac:dyDescent="0.25">
      <c r="A26" s="49"/>
      <c r="C26" s="50"/>
    </row>
    <row r="27" spans="1:17" ht="13.5" thickBot="1" x14ac:dyDescent="0.25">
      <c r="A27" s="54"/>
      <c r="B27" s="83" t="s">
        <v>32</v>
      </c>
      <c r="C27" s="53"/>
    </row>
    <row r="28" spans="1:17" ht="9" customHeight="1" thickBot="1" x14ac:dyDescent="0.25">
      <c r="A28" s="49"/>
      <c r="C28" s="50"/>
    </row>
    <row r="29" spans="1:17" ht="13.5" thickBot="1" x14ac:dyDescent="0.25">
      <c r="A29" s="55"/>
      <c r="B29" s="83" t="s">
        <v>33</v>
      </c>
      <c r="C29" s="53"/>
    </row>
    <row r="30" spans="1:17" ht="9" customHeight="1" thickBot="1" x14ac:dyDescent="0.25">
      <c r="A30" s="56"/>
      <c r="C30" s="50"/>
    </row>
    <row r="31" spans="1:17" ht="51" customHeight="1" thickBot="1" x14ac:dyDescent="0.25">
      <c r="A31" s="64"/>
      <c r="B31" s="159" t="s">
        <v>35</v>
      </c>
      <c r="C31" s="160"/>
    </row>
    <row r="32" spans="1:17" ht="9" customHeight="1" thickBot="1" x14ac:dyDescent="0.25">
      <c r="A32" s="49"/>
      <c r="C32" s="50"/>
    </row>
    <row r="33" spans="1:3" ht="54.75" customHeight="1" thickBot="1" x14ac:dyDescent="0.25">
      <c r="A33" s="66"/>
      <c r="B33" s="161" t="s">
        <v>65</v>
      </c>
      <c r="C33" s="160"/>
    </row>
  </sheetData>
  <mergeCells count="2">
    <mergeCell ref="B31:C31"/>
    <mergeCell ref="B33:C33"/>
  </mergeCells>
  <phoneticPr fontId="10" type="noConversion"/>
  <conditionalFormatting sqref="N23 K23 A31 A33 F6:Q21">
    <cfRule type="cellIs" dxfId="821" priority="7" stopIfTrue="1" operator="equal">
      <formula>"n/a"</formula>
    </cfRule>
    <cfRule type="cellIs" dxfId="820" priority="8" stopIfTrue="1" operator="equal">
      <formula>0</formula>
    </cfRule>
    <cfRule type="cellIs" dxfId="819" priority="9" stopIfTrue="1" operator="lessThan">
      <formula>0</formula>
    </cfRule>
  </conditionalFormatting>
  <conditionalFormatting sqref="A33 A31">
    <cfRule type="cellIs" dxfId="818" priority="1" stopIfTrue="1" operator="equal">
      <formula>"n/a"</formula>
    </cfRule>
    <cfRule type="cellIs" dxfId="817" priority="2" stopIfTrue="1" operator="equal">
      <formula>0</formula>
    </cfRule>
    <cfRule type="cellIs" dxfId="816"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2.75" x14ac:dyDescent="0.2"/>
  <cols>
    <col min="1" max="1" width="42.7109375" customWidth="1"/>
    <col min="2" max="5" width="16.28515625" customWidth="1"/>
    <col min="6" max="10" width="17.28515625" style="6" customWidth="1"/>
    <col min="11" max="17" width="17.28515625" customWidth="1"/>
    <col min="18" max="18" width="16.140625" customWidth="1"/>
    <col min="19" max="19" width="15.8554687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c r="N3" s="6"/>
      <c r="O3" s="6"/>
      <c r="P3" s="6"/>
    </row>
    <row r="4" spans="1:19" ht="12.75" customHeight="1" x14ac:dyDescent="0.2">
      <c r="A4" s="7"/>
      <c r="B4" s="90" t="s">
        <v>39</v>
      </c>
      <c r="C4" s="19" t="s">
        <v>40</v>
      </c>
      <c r="D4" s="11" t="s">
        <v>41</v>
      </c>
      <c r="E4" s="17" t="s">
        <v>42</v>
      </c>
      <c r="F4" s="29"/>
      <c r="G4" s="28"/>
      <c r="N4" s="6"/>
      <c r="O4" s="6"/>
      <c r="P4" s="6"/>
    </row>
    <row r="5" spans="1:19" s="47" customFormat="1" x14ac:dyDescent="0.2">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62" t="s">
        <v>23</v>
      </c>
      <c r="Q6" s="30">
        <v>-0.01</v>
      </c>
      <c r="R6" s="30">
        <v>-5.0000000000000001E-3</v>
      </c>
      <c r="S6" s="30">
        <v>-0.01</v>
      </c>
    </row>
    <row r="7" spans="1:19" x14ac:dyDescent="0.2">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57"/>
      <c r="Q7" s="30">
        <v>0</v>
      </c>
      <c r="R7" s="30">
        <v>-5.0000000000000001E-3</v>
      </c>
      <c r="S7" s="30">
        <v>-5.0000000000000001E-3</v>
      </c>
    </row>
    <row r="8" spans="1:19" x14ac:dyDescent="0.2">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57"/>
      <c r="Q8" s="30">
        <v>-0.01</v>
      </c>
      <c r="R8" s="30">
        <v>-5.0000000000000001E-3</v>
      </c>
      <c r="S8" s="30">
        <v>-0.01</v>
      </c>
    </row>
    <row r="9" spans="1:19" x14ac:dyDescent="0.2">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57"/>
      <c r="Q9" s="30">
        <v>-5.0000000000000001E-3</v>
      </c>
      <c r="R9" s="30">
        <v>-5.0000000000000001E-3</v>
      </c>
      <c r="S9" s="37"/>
    </row>
    <row r="10" spans="1:19" x14ac:dyDescent="0.2">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3"/>
      <c r="Q10" s="30">
        <v>-5.0000000000000001E-3</v>
      </c>
      <c r="R10" s="30">
        <v>-5.0000000000000001E-3</v>
      </c>
      <c r="S10" s="30">
        <v>-7.4999999999999997E-3</v>
      </c>
    </row>
    <row r="11" spans="1:19" x14ac:dyDescent="0.2">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62" t="s">
        <v>58</v>
      </c>
      <c r="Q12" s="30">
        <v>-5.0000000000000001E-3</v>
      </c>
      <c r="R12" s="37"/>
      <c r="S12" s="30">
        <v>-5.0000000000000001E-3</v>
      </c>
    </row>
    <row r="13" spans="1:19" x14ac:dyDescent="0.2">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57"/>
      <c r="Q13" s="30">
        <v>-5.0000000000000001E-3</v>
      </c>
      <c r="R13" s="30">
        <v>-5.0000000000000001E-3</v>
      </c>
      <c r="S13" s="30">
        <v>-5.0000000000000001E-3</v>
      </c>
    </row>
    <row r="14" spans="1:19" x14ac:dyDescent="0.2">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57"/>
      <c r="Q14" s="30">
        <v>-5.0000000000000001E-3</v>
      </c>
      <c r="R14" s="30">
        <v>0</v>
      </c>
      <c r="S14" s="30">
        <v>-5.0000000000000001E-3</v>
      </c>
    </row>
    <row r="15" spans="1:19" x14ac:dyDescent="0.2">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57"/>
      <c r="Q15" s="30">
        <v>-5.0000000000000001E-3</v>
      </c>
      <c r="R15" s="30">
        <v>-5.0000000000000001E-3</v>
      </c>
      <c r="S15" s="30">
        <v>-0.01</v>
      </c>
    </row>
    <row r="16" spans="1:19" x14ac:dyDescent="0.2">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57"/>
      <c r="Q16" s="30">
        <v>-5.0000000000000001E-3</v>
      </c>
      <c r="R16" s="30">
        <v>0</v>
      </c>
      <c r="S16" s="30">
        <v>-7.4999999999999997E-3</v>
      </c>
    </row>
    <row r="17" spans="1:19" x14ac:dyDescent="0.2">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4"/>
      <c r="Q17" s="30">
        <v>-5.0000000000000001E-3</v>
      </c>
      <c r="R17" s="30">
        <v>-5.0000000000000001E-3</v>
      </c>
      <c r="S17" s="30">
        <v>-5.0000000000000001E-3</v>
      </c>
    </row>
    <row r="18" spans="1:19" x14ac:dyDescent="0.2">
      <c r="A18" s="1"/>
      <c r="C18" s="8"/>
      <c r="D18" s="8"/>
      <c r="E18" s="8"/>
      <c r="F18" s="36"/>
      <c r="G18" s="36"/>
      <c r="H18" s="36"/>
    </row>
    <row r="19" spans="1:19" s="33" customFormat="1" x14ac:dyDescent="0.2">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
      <c r="A20" s="1"/>
    </row>
    <row r="21" spans="1:19" ht="13.5" thickBot="1" x14ac:dyDescent="0.25">
      <c r="A21" s="48" t="s">
        <v>24</v>
      </c>
    </row>
    <row r="22" spans="1:19" ht="13.5" thickBot="1" x14ac:dyDescent="0.25">
      <c r="A22" s="52"/>
      <c r="B22" s="83" t="s">
        <v>34</v>
      </c>
      <c r="C22" s="53"/>
    </row>
    <row r="23" spans="1:19" ht="6.75" customHeight="1" thickBot="1" x14ac:dyDescent="0.25">
      <c r="A23" s="49"/>
      <c r="C23" s="50"/>
    </row>
    <row r="24" spans="1:19" ht="13.5" thickBot="1" x14ac:dyDescent="0.25">
      <c r="A24" s="54"/>
      <c r="B24" s="83" t="s">
        <v>32</v>
      </c>
      <c r="C24" s="53"/>
    </row>
    <row r="25" spans="1:19" ht="6.75" customHeight="1" thickBot="1" x14ac:dyDescent="0.25">
      <c r="A25" s="49"/>
      <c r="C25" s="50"/>
    </row>
    <row r="26" spans="1:19" ht="13.5" thickBot="1" x14ac:dyDescent="0.25">
      <c r="A26" s="55"/>
      <c r="B26" s="83" t="s">
        <v>33</v>
      </c>
      <c r="C26" s="53"/>
    </row>
    <row r="27" spans="1:19" ht="6.75" customHeight="1" thickBot="1" x14ac:dyDescent="0.25">
      <c r="A27" s="56"/>
      <c r="C27" s="50"/>
    </row>
    <row r="28" spans="1:19" ht="40.5" customHeight="1" thickBot="1" x14ac:dyDescent="0.25">
      <c r="A28" s="64"/>
      <c r="B28" s="159" t="s">
        <v>35</v>
      </c>
      <c r="C28" s="160"/>
    </row>
    <row r="29" spans="1:19" ht="6.75" customHeight="1" thickBot="1" x14ac:dyDescent="0.25">
      <c r="A29" s="49"/>
      <c r="C29" s="50"/>
    </row>
    <row r="30" spans="1:19" ht="50.25" customHeight="1" thickBot="1" x14ac:dyDescent="0.25">
      <c r="A30" s="66"/>
      <c r="B30" s="161" t="s">
        <v>65</v>
      </c>
      <c r="C30" s="160"/>
    </row>
  </sheetData>
  <mergeCells count="4">
    <mergeCell ref="P6:P10"/>
    <mergeCell ref="P12:P17"/>
    <mergeCell ref="B28:C28"/>
    <mergeCell ref="B30:C30"/>
  </mergeCells>
  <phoneticPr fontId="10" type="noConversion"/>
  <conditionalFormatting sqref="Q6:S17 P11 F6:O17 H19:J19 P19:S19 A30 A28">
    <cfRule type="cellIs" dxfId="815" priority="7" stopIfTrue="1" operator="equal">
      <formula>"n/a"</formula>
    </cfRule>
    <cfRule type="cellIs" dxfId="814" priority="8" stopIfTrue="1" operator="equal">
      <formula>0</formula>
    </cfRule>
    <cfRule type="cellIs" dxfId="813" priority="9" stopIfTrue="1" operator="lessThan">
      <formula>0</formula>
    </cfRule>
  </conditionalFormatting>
  <conditionalFormatting sqref="A30 A28">
    <cfRule type="cellIs" dxfId="812" priority="1" stopIfTrue="1" operator="equal">
      <formula>"n/a"</formula>
    </cfRule>
    <cfRule type="cellIs" dxfId="811" priority="2" stopIfTrue="1" operator="equal">
      <formula>0</formula>
    </cfRule>
    <cfRule type="cellIs" dxfId="81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2.75" x14ac:dyDescent="0.2"/>
  <cols>
    <col min="1" max="1" width="42.7109375" customWidth="1"/>
    <col min="2" max="5" width="17.28515625" customWidth="1"/>
    <col min="6" max="10" width="17.28515625" style="6" customWidth="1"/>
    <col min="11" max="11" width="14.42578125" customWidth="1"/>
    <col min="12" max="12" width="17.28515625" customWidth="1"/>
    <col min="13" max="17" width="14.14062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
      <c r="A17" s="1"/>
      <c r="C17" s="8"/>
      <c r="D17" s="8"/>
      <c r="E17" s="8"/>
      <c r="F17" s="36"/>
      <c r="G17" s="36"/>
      <c r="H17" s="36"/>
    </row>
    <row r="18" spans="1:17" s="33" customFormat="1" x14ac:dyDescent="0.2">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
      <c r="A19" s="1"/>
    </row>
    <row r="20" spans="1:17" ht="13.5" thickBot="1" x14ac:dyDescent="0.25">
      <c r="A20" s="48" t="s">
        <v>24</v>
      </c>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39.75" customHeight="1" thickBot="1" x14ac:dyDescent="0.25">
      <c r="A27" s="64"/>
      <c r="B27" s="159" t="s">
        <v>35</v>
      </c>
      <c r="C27" s="160"/>
    </row>
    <row r="28" spans="1:17" ht="6.75" customHeight="1" thickBot="1" x14ac:dyDescent="0.25">
      <c r="A28" s="49"/>
      <c r="C28" s="50"/>
    </row>
    <row r="29" spans="1:17" ht="57" customHeight="1" thickBot="1" x14ac:dyDescent="0.25">
      <c r="A29" s="66"/>
      <c r="B29" s="161" t="s">
        <v>65</v>
      </c>
      <c r="C29" s="160"/>
    </row>
  </sheetData>
  <mergeCells count="2">
    <mergeCell ref="B27:C27"/>
    <mergeCell ref="B29:C29"/>
  </mergeCells>
  <phoneticPr fontId="10" type="noConversion"/>
  <conditionalFormatting sqref="F18 A29 A27 F6:Q16 L18:Q18">
    <cfRule type="cellIs" dxfId="809" priority="7" stopIfTrue="1" operator="equal">
      <formula>"n/a"</formula>
    </cfRule>
    <cfRule type="cellIs" dxfId="808" priority="8" stopIfTrue="1" operator="equal">
      <formula>0</formula>
    </cfRule>
    <cfRule type="cellIs" dxfId="807" priority="9" stopIfTrue="1" operator="lessThan">
      <formula>0</formula>
    </cfRule>
  </conditionalFormatting>
  <conditionalFormatting sqref="A29 A27">
    <cfRule type="cellIs" dxfId="806" priority="1" stopIfTrue="1" operator="equal">
      <formula>"n/a"</formula>
    </cfRule>
    <cfRule type="cellIs" dxfId="805" priority="2" stopIfTrue="1" operator="equal">
      <formula>0</formula>
    </cfRule>
    <cfRule type="cellIs" dxfId="804" priority="3"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23</vt:i4>
      </vt:variant>
    </vt:vector>
  </HeadingPairs>
  <TitlesOfParts>
    <vt:vector size="23"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lpstr>2021</vt:lpstr>
      <vt:lpstr>2022</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Nyiscsák Viktória</cp:lastModifiedBy>
  <cp:lastPrinted>2009-07-22T07:16:36Z</cp:lastPrinted>
  <dcterms:created xsi:type="dcterms:W3CDTF">2000-05-05T10:35:30Z</dcterms:created>
  <dcterms:modified xsi:type="dcterms:W3CDTF">2023-01-04T09:47:55Z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